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75" i="2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M3"/>
  <c r="L3"/>
  <c r="K3"/>
  <c r="J3"/>
  <c r="I3"/>
  <c r="A57" i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O242" i="2" l="1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O4"/>
  <c r="O2"/>
  <c r="O67" i="1"/>
  <c r="O220"/>
  <c r="O3" i="2" l="1"/>
  <c r="G3" s="1"/>
  <c r="O78" i="1"/>
  <c r="O24" l="1"/>
  <c r="I3" l="1"/>
  <c r="J3"/>
  <c r="K3"/>
  <c r="L3"/>
  <c r="M3"/>
  <c r="O14" l="1"/>
  <c r="O11" l="1"/>
  <c r="O119" l="1"/>
  <c r="O7" l="1"/>
  <c r="O8"/>
  <c r="A5" l="1"/>
  <c r="A6" s="1"/>
  <c r="A7" s="1"/>
  <c r="A8" s="1"/>
  <c r="A9" s="1"/>
  <c r="A10" l="1"/>
  <c r="A11" s="1"/>
  <c r="A12" s="1"/>
  <c r="A13" s="1"/>
  <c r="O186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O2"/>
  <c r="O4" l="1"/>
  <c r="O5"/>
  <c r="O6"/>
  <c r="O9"/>
  <c r="O12"/>
  <c r="O13"/>
  <c r="O15"/>
  <c r="O16"/>
  <c r="O17"/>
  <c r="O18"/>
  <c r="O19"/>
  <c r="O20"/>
  <c r="O21"/>
  <c r="O22"/>
  <c r="O23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2"/>
  <c r="O153"/>
  <c r="O154"/>
  <c r="O151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7"/>
  <c r="O188"/>
  <c r="O189"/>
  <c r="O190"/>
  <c r="O191"/>
  <c r="O192"/>
  <c r="O193"/>
  <c r="O194"/>
  <c r="O195"/>
  <c r="O196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1"/>
  <c r="O222"/>
  <c r="O223"/>
  <c r="O224"/>
  <c r="O225"/>
  <c r="O226"/>
  <c r="O227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3" l="1"/>
  <c r="G3" s="1"/>
</calcChain>
</file>

<file path=xl/sharedStrings.xml><?xml version="1.0" encoding="utf-8"?>
<sst xmlns="http://schemas.openxmlformats.org/spreadsheetml/2006/main" count="514" uniqueCount="263">
  <si>
    <t>Celková výmera:</t>
  </si>
  <si>
    <t>LV1859</t>
  </si>
  <si>
    <t>Gabrišová Anna, Topolčianska ul. 25, SR</t>
  </si>
  <si>
    <t>Hulmanová Helena, Moravany nad Váhom č. 422</t>
  </si>
  <si>
    <t>Jánoška Rudolf, Modrová ul. č. 118</t>
  </si>
  <si>
    <t>Letková Mária, Topoľčianska ul. č. 54</t>
  </si>
  <si>
    <t>Rusnák Jozef, Športová ul. č. 3684/6,</t>
  </si>
  <si>
    <t>Rybárik Štefan, Bananská ul.,</t>
  </si>
  <si>
    <t>Siget Štefan, Holubyho ul. č. 18, Piešťany</t>
  </si>
  <si>
    <t>Stolárik Ján, Pokojná ul. č. 18,</t>
  </si>
  <si>
    <t>Šebo Štefan, Žiacka ul. č. 3712/10,</t>
  </si>
  <si>
    <t>Štefancová Pavla, Podhorská ul. č. 11,</t>
  </si>
  <si>
    <t>Štuchal Róbert, Dominova ul. č. 3623/32,</t>
  </si>
  <si>
    <t>Valková Anna, Podhorská ul. č. 89,</t>
  </si>
  <si>
    <t>Vetríková Helena, Spojovacia ul. č. 15,</t>
  </si>
  <si>
    <t>Vetríková Jozefína, Topoľčianska č. 38,</t>
  </si>
  <si>
    <t>Zemko Emil, Sasinkova ul. č. 41, Vrbové</t>
  </si>
  <si>
    <t>LV1860</t>
  </si>
  <si>
    <t>LV2038</t>
  </si>
  <si>
    <t>Siget Jozef, Topoľčianska č. 22</t>
  </si>
  <si>
    <t>Stoláriková Paula, Poľná ul. č. 17,</t>
  </si>
  <si>
    <t>Šebo Anton, Žiacka ul.č. 3712/10,</t>
  </si>
  <si>
    <t>Vetrík Pavol, Spojovacia ul. č. 15,</t>
  </si>
  <si>
    <t>Wneková Jozefína, Pokojná ul. č. 13,</t>
  </si>
  <si>
    <t>LV2243</t>
  </si>
  <si>
    <t>LV1873</t>
  </si>
  <si>
    <t>Benková Helena, Podhorska ul. 59, Banka, SR</t>
  </si>
  <si>
    <t>Bodo Jozef, Ratnovce, č. 253, SR</t>
  </si>
  <si>
    <t>Bóriková Anna, Športová 14, Banka, SR</t>
  </si>
  <si>
    <t>Brenesselová Štefánia, Žiacka ul. 16, Banka, SR</t>
  </si>
  <si>
    <t>Brošová Mária, Bananská 3784/15, Banka, SR</t>
  </si>
  <si>
    <t>Červemá Zuzana, Topoľčianska 19, Banka, SR</t>
  </si>
  <si>
    <t>Čirka František, Krížna 1, Piešťany, SR</t>
  </si>
  <si>
    <t>Dubovský Vladimír, Kamenná 31, Banka, SR</t>
  </si>
  <si>
    <t>Ferancová Pavla, Žiacka 19, Banka, SR</t>
  </si>
  <si>
    <t>Gabriš Jozef, Dominova cesta 11, Banka, SR</t>
  </si>
  <si>
    <t>Gabrišová Mária, Pokojná ul. 6, Banka, SR</t>
  </si>
  <si>
    <t>Gabrišová Mária, Topolčianska ul. 27, Banka, SR</t>
  </si>
  <si>
    <t>Gašpar Rudolf, Podhorská ul. 21, Banka, SR</t>
  </si>
  <si>
    <t>Chalás Emil, Krátka ul. 2, Banka, SR</t>
  </si>
  <si>
    <t>Jánoška Rudolf, Bananská 21, Banka, SR</t>
  </si>
  <si>
    <t>Jarinová Ľudmila, Športová ul. 3666/5, Banka, SR</t>
  </si>
  <si>
    <t>Julínyová Mária, Bananská ul. 27, Banka, SR</t>
  </si>
  <si>
    <t>Julínyová Štefánia, Poľná ul. 4, Banka, SR</t>
  </si>
  <si>
    <t>Klampárová Pavlína, Krátka ul. 8, Banka, SR</t>
  </si>
  <si>
    <t>Kohútová Pavla, Pokojná 115, Banka, SR</t>
  </si>
  <si>
    <t>Madutka Ivan, Pokojná ul. 12, Banka, SR</t>
  </si>
  <si>
    <t>Mészárošová Ľudmila, Považská ul. 1985/7, Senec, SR</t>
  </si>
  <si>
    <t>Moravčík Alexander, J. Alexyho 19, Piešťany, SR</t>
  </si>
  <si>
    <t>Moravčík Jaromír, MUDr., Okrajová 28, Bojnice, SR</t>
  </si>
  <si>
    <t>Moravčíková Helena, Žiacka ul. 25, Banka, SR</t>
  </si>
  <si>
    <t>Orviský Jozef, Krátka ul. 3975/4, Banka, SR</t>
  </si>
  <si>
    <t>Radovská Matilda, Konečná 2, Piešťany, SR</t>
  </si>
  <si>
    <t>Rybárik Ján, Havlíčkova ul. 19, Bratislava, SR</t>
  </si>
  <si>
    <t>Rybárik Róbert, Bananská ul. 30, Banka, SR</t>
  </si>
  <si>
    <t>Samuhel Ján, Topoľčianska 53, Banka, SR</t>
  </si>
  <si>
    <t>Samuhelová Štefánia, Žiacka 14, Banka, SR</t>
  </si>
  <si>
    <t>Stolárik Rudolf, Spojovacia ul. 11, Banka, SR</t>
  </si>
  <si>
    <t>Šebo Stanislav, Bananská ul. 3798/14, Banka, SR</t>
  </si>
  <si>
    <t>Šebo Vladimír, Žiacka 3712/10, Banka, SR</t>
  </si>
  <si>
    <t>Šebová Ľudmila, Žiacka ul. 3712/10, Banka, SR</t>
  </si>
  <si>
    <t>Štuchalová Margita r. Palcová, Dominova cesta 32, Banka, SR</t>
  </si>
  <si>
    <t>Uhrín Róbert, Krátka 12, Banka, SR</t>
  </si>
  <si>
    <t>Vetrík Anton, Lyžiarska ul. 13, Banka, SR</t>
  </si>
  <si>
    <t>Vetrík Izidor, Topoľčianska 38, Banka, SR</t>
  </si>
  <si>
    <t>Vetrík Peter, Sadová 1, Banka, SR</t>
  </si>
  <si>
    <t>Vetrík Viliam, Hudobná 3, Banka, SR</t>
  </si>
  <si>
    <t>Vráblová Helena r. Madutková, Kukureliho ul., Piešťany, SR</t>
  </si>
  <si>
    <t>Vráblová Vilma r. Vetríková, Šalgovce, č. 45, SR</t>
  </si>
  <si>
    <t>ADAMOVIČ Rudolf</t>
  </si>
  <si>
    <t>ADAMOVIČOVÁ Helena r. Valachová</t>
  </si>
  <si>
    <t>BAĎUROVÁ Vincencia r. Volárová</t>
  </si>
  <si>
    <t>BEDNÁRIK Rudolf</t>
  </si>
  <si>
    <t>BEDNÁRIKOVÁ Alžbeta (č.d.117)</t>
  </si>
  <si>
    <t>BEDNÁRIKOVÁ Anna (č.d.76/1942)</t>
  </si>
  <si>
    <t>Bednáriková Anna r. Gašparová, (zomr.11.11.1966)</t>
  </si>
  <si>
    <t>Bednáriková Paula</t>
  </si>
  <si>
    <t>BOLJEŠÍK Izidor</t>
  </si>
  <si>
    <t>BORIK Ján</t>
  </si>
  <si>
    <t>BORIK Jozef</t>
  </si>
  <si>
    <t>BORIK Pavol</t>
  </si>
  <si>
    <t>BÓRIK Rudolf</t>
  </si>
  <si>
    <t>ČÍŽEKOVÁ Marína</t>
  </si>
  <si>
    <t>DRAHOVSKÁ Alžbeta r. Gábrišová</t>
  </si>
  <si>
    <t>DUBOVSKÁ Emília</t>
  </si>
  <si>
    <t>DUBOVSKÁ Katarina r. Mareková</t>
  </si>
  <si>
    <t>DUBOVSKÁ Katarína r. Ondrisová</t>
  </si>
  <si>
    <t>DUBOVSKÁ Zuzana r. Jánošková</t>
  </si>
  <si>
    <t>GÁBRIŠ Gašpar</t>
  </si>
  <si>
    <t>GABRIŠ Jozef</t>
  </si>
  <si>
    <t>GÁBRIŠ Karol</t>
  </si>
  <si>
    <t>GABRIŠ Rudolf</t>
  </si>
  <si>
    <t>GABRIŠ Vendelín</t>
  </si>
  <si>
    <t>GABRIŠOVÁ Paulína</t>
  </si>
  <si>
    <t>GAŠPAR Pavol</t>
  </si>
  <si>
    <t>GAŠPAROVÁ Irma</t>
  </si>
  <si>
    <t>GAŠPAROVÁ Katarína r. Lacková</t>
  </si>
  <si>
    <t>GREGOROVÁ Eva r. Rusnáková</t>
  </si>
  <si>
    <t>GREŽOVÁ Brigita, Spojovacia 17, 92101 Banka, SR</t>
  </si>
  <si>
    <t>HALÁS Bartolomej</t>
  </si>
  <si>
    <t>HALÁS Jozef</t>
  </si>
  <si>
    <t>HALÁS Karol</t>
  </si>
  <si>
    <t>HALÁSOVÁ Anna r. Hinerová</t>
  </si>
  <si>
    <t>HANŠUT Jozef</t>
  </si>
  <si>
    <t>HAVRLENT Emil</t>
  </si>
  <si>
    <t>HAVRLENT Ignác</t>
  </si>
  <si>
    <t>HAVRLENT Jozef</t>
  </si>
  <si>
    <t>HAVRLENT Michal</t>
  </si>
  <si>
    <t>HAVRLENT Rudolf</t>
  </si>
  <si>
    <t>HAVRLENT Štefan</t>
  </si>
  <si>
    <t>HLADKÁ Helena r. Dubovská</t>
  </si>
  <si>
    <t>HORVÁTHOVÁ Antónia r. Švecová</t>
  </si>
  <si>
    <t>HRNČÁROVÁ Alžbeta r. Arbetová</t>
  </si>
  <si>
    <t>HRUDKA Rudolf (žena Verona r.Hrnčiarová)</t>
  </si>
  <si>
    <t>HRUTKA Antal</t>
  </si>
  <si>
    <t>HRUTKA Ján</t>
  </si>
  <si>
    <t>HULMANOVÁ Barbora r. Klampárová</t>
  </si>
  <si>
    <t>CHALÁS Bartolomej</t>
  </si>
  <si>
    <t>CHALAS Ján</t>
  </si>
  <si>
    <t>CHALÁS Jozef</t>
  </si>
  <si>
    <t>CHALÁS Karol</t>
  </si>
  <si>
    <t>CHALÁS Ondrej</t>
  </si>
  <si>
    <t>CHALÁS Vendelín</t>
  </si>
  <si>
    <t>CHALÁS Viktor</t>
  </si>
  <si>
    <t>CHALÁSOVÁ Alžbeta</t>
  </si>
  <si>
    <t>CHALÁSOVÁ Helena r. Gašparová</t>
  </si>
  <si>
    <t>CHALÁSOVÁ Mária r. Lepejová</t>
  </si>
  <si>
    <t>Chalásová Pavla r. Miškechová</t>
  </si>
  <si>
    <t>CHALÁSOVÁ Zuzana r. Gábrišová</t>
  </si>
  <si>
    <t>JÁNOŠKA Matej</t>
  </si>
  <si>
    <t>JÁNOŠKOVÁ Helena r. Drahovská</t>
  </si>
  <si>
    <t>JAVORIKOVÁ Antonia</t>
  </si>
  <si>
    <t>JULÍNY Jozef</t>
  </si>
  <si>
    <t>JULÍNY Rudolf (žena Mária r.Gábrišová)</t>
  </si>
  <si>
    <t>KLAMPÁR Jozef</t>
  </si>
  <si>
    <t>KLAMPÁROVÁ Agata r. Kubíková (nar.14.1.1902)</t>
  </si>
  <si>
    <t>KLAMPÁROVÁ Anna r. Mináriková (muž Jozef)</t>
  </si>
  <si>
    <t>KOŠINÁR Emil</t>
  </si>
  <si>
    <t>KOŠINÁR Gašpar</t>
  </si>
  <si>
    <t>KOŠINÁR Ján</t>
  </si>
  <si>
    <t>KOŠINÁR Jozef</t>
  </si>
  <si>
    <t>KOŠINÁR Rudolf</t>
  </si>
  <si>
    <t>KOŠINÁROVÁ Irena</t>
  </si>
  <si>
    <t>KOŠINÁROVÁ Ľudmila</t>
  </si>
  <si>
    <t>KOŠINÁROVÁ Mária</t>
  </si>
  <si>
    <t>KRAJČIOVÁ Agata r. Mináriková</t>
  </si>
  <si>
    <t>KUSÁ Veronika r. Javoreková</t>
  </si>
  <si>
    <t>LEHUTA Gašpar</t>
  </si>
  <si>
    <t>LEHUTA Jozef (ž. Helena r. Vidová)</t>
  </si>
  <si>
    <t>LEHUTOVÁ Juliana r. Švecová</t>
  </si>
  <si>
    <t>LÍŠKOVÁ Mária r. Rusnáková</t>
  </si>
  <si>
    <t>MACKO Gašpar</t>
  </si>
  <si>
    <t>MACKO Ján</t>
  </si>
  <si>
    <t>MACKOVÁ Mária r. Šebová</t>
  </si>
  <si>
    <t>MADUTKA Ján</t>
  </si>
  <si>
    <t>MADUTKA Rudolf</t>
  </si>
  <si>
    <t>MADUTKOVÁ Barbora</t>
  </si>
  <si>
    <t>MADUTKOVÁ Pavlína r. Šišková</t>
  </si>
  <si>
    <t>MAGALOVÁ Júlia r. Rusnáková</t>
  </si>
  <si>
    <t>MAREK Jozef</t>
  </si>
  <si>
    <t>MAREKOVÁ Mária</t>
  </si>
  <si>
    <t>MAREKOVÁ Mária r. Chalásová</t>
  </si>
  <si>
    <t>MARGETÍN Karol</t>
  </si>
  <si>
    <t>MASARIKOVÁ Mária r. Vetríková</t>
  </si>
  <si>
    <t>MATUiÍKOVÁ Mária</t>
  </si>
  <si>
    <t>MINÁRIK Jozef</t>
  </si>
  <si>
    <t>MINÁRIKOVÁ Alžbeta</t>
  </si>
  <si>
    <t>MIŠKECH Štefan</t>
  </si>
  <si>
    <t>MIŠKECHOVÁ Zuzanna r. Paulíková</t>
  </si>
  <si>
    <t>MONČEKOVÁ Angela r. Bolješíková</t>
  </si>
  <si>
    <t>MORAVČÍK Augustin</t>
  </si>
  <si>
    <t>MORAVČÍK Gašpar</t>
  </si>
  <si>
    <t>MORAVČÍK Peter</t>
  </si>
  <si>
    <t>MORAVČÍKOVÁ Mária r. Hudecová</t>
  </si>
  <si>
    <t>NEDELKA Ján</t>
  </si>
  <si>
    <t>NEDELKA Štefan</t>
  </si>
  <si>
    <t>ŃEDELKOVÁ Eva r. Pisaríková</t>
  </si>
  <si>
    <t>NEDELKOVÁ Helena r. Moravčíková</t>
  </si>
  <si>
    <t>PAPŠO Ján</t>
  </si>
  <si>
    <t>PAPŠOVÁ Mária r. Dubovská</t>
  </si>
  <si>
    <t>PIRCHANOVÁ Mária r. Švecová</t>
  </si>
  <si>
    <t>PLEUZEROVÁ Pavla r. Adamovičová</t>
  </si>
  <si>
    <t>POLÁKOVÁ Monika r. Hajdušíková</t>
  </si>
  <si>
    <t>RUSNÁK Gašpar</t>
  </si>
  <si>
    <t>RUSNÁK Ján</t>
  </si>
  <si>
    <t>RUSNÁK Martin</t>
  </si>
  <si>
    <t>RUSNÁK Pavol</t>
  </si>
  <si>
    <t>RUSNÁKOVÁ Amália r. Šebová</t>
  </si>
  <si>
    <t>RUSNÁKOVÁ Angela</t>
  </si>
  <si>
    <t>RUSNÁKOVÁ Anna r. Havrlentová</t>
  </si>
  <si>
    <t>RUSNÁKOVÁ Filoména r. Gašparová</t>
  </si>
  <si>
    <t>RUSNÁKOVÁ Helena</t>
  </si>
  <si>
    <t>RUSNÁKOVÁ Mária r. Samuhelová</t>
  </si>
  <si>
    <t>RUSNÁKOVÁ Regina r. Kramáriková</t>
  </si>
  <si>
    <t>RYBÁRIK Jozef (žena Mária r. Schneiderová)</t>
  </si>
  <si>
    <t>RYBÁRIK Sylvester</t>
  </si>
  <si>
    <t>RYBÁRIKOVÁ Barbara</t>
  </si>
  <si>
    <t>RYBÁRIKOVÁ Júlia</t>
  </si>
  <si>
    <t>RYBÁRIKOVÁ Marta r. Rusnáková</t>
  </si>
  <si>
    <t>SAMUHEL Ján (vl.č.116 , 1081, 1079,1080,1100,1101,168)</t>
  </si>
  <si>
    <t>SAMUHEL Jozef</t>
  </si>
  <si>
    <t>SAMUHEL Štefan</t>
  </si>
  <si>
    <t>SAMUHELOVÁ Agneša r. Macková</t>
  </si>
  <si>
    <t>SBOLOVÁ Emília r. Dubovská</t>
  </si>
  <si>
    <t>SEDLÁK Jozef</t>
  </si>
  <si>
    <t>STANEK Juraj</t>
  </si>
  <si>
    <t>STANEK Michal</t>
  </si>
  <si>
    <t>STOLÁRIK Michal</t>
  </si>
  <si>
    <t>STOLÁRIK Rudolf (žena Helena r.Šnajdárová)</t>
  </si>
  <si>
    <t>STOLÁRIK Tomáš (žena Pavlína r.Vičanová)</t>
  </si>
  <si>
    <t>STOLÁRIKOVÁ Anna r. Kubíková</t>
  </si>
  <si>
    <t>SVIČKA Ján</t>
  </si>
  <si>
    <t>SVÍČKOVÁ Mária r. Boriková</t>
  </si>
  <si>
    <t>ŠEBO Jozef</t>
  </si>
  <si>
    <t>ŠEBO Michal</t>
  </si>
  <si>
    <t>ŠEBOVÁ Helena</t>
  </si>
  <si>
    <t>ŠEBOVÁ Karolína r. Kubánová</t>
  </si>
  <si>
    <t>ŠEBOVÁ Mária r. Kadlecová</t>
  </si>
  <si>
    <t>ŠIMO František (a manž.Anna r. Boriková)</t>
  </si>
  <si>
    <t>ŠIMOVÁ Anna r. Boriková</t>
  </si>
  <si>
    <t>ŠIŠKA Jozef (žena Pavla Lepejová)</t>
  </si>
  <si>
    <t>ŠNAJDAR Gašpar</t>
  </si>
  <si>
    <t>ŠNAJDAR Jozef, (nar. 1881)</t>
  </si>
  <si>
    <t>ŠNAJDÁR Rudolf</t>
  </si>
  <si>
    <t>ŠNAJDAROVÁ Anna</t>
  </si>
  <si>
    <t>ŠNAJDAROVÁ Jozefína r. Rusnáková</t>
  </si>
  <si>
    <t>ŠTEFANCOVÁ Katarína r. Volárová</t>
  </si>
  <si>
    <t>ŠTRBOVÁ Emília r. Dubovská</t>
  </si>
  <si>
    <t>ŠTUCHAL Rudolf</t>
  </si>
  <si>
    <t>ŠVEC Ján</t>
  </si>
  <si>
    <t>VALENTOVÁ Jozefína r. Švecová</t>
  </si>
  <si>
    <t>VALKO Michal (USA)</t>
  </si>
  <si>
    <t>VALKO Pavol</t>
  </si>
  <si>
    <t>VALKOVÁ Alžbeta r. Šnajdárová</t>
  </si>
  <si>
    <t>VATRTOVÁ Mária r. Vetríková</t>
  </si>
  <si>
    <t>VAVRO Ján</t>
  </si>
  <si>
    <t>VETRÍK Imrich, (žena Babora rod. Marková)</t>
  </si>
  <si>
    <t>VETRÍK Ľudovít</t>
  </si>
  <si>
    <t>VETRÍK Martin</t>
  </si>
  <si>
    <t>VETRÍK Tomáš</t>
  </si>
  <si>
    <t>VETRÍKOVÁ Barbora r. Marková</t>
  </si>
  <si>
    <t>VETRÍKOVÁ Bernardína r. Valovičová</t>
  </si>
  <si>
    <t>VETRÍKOVÁ Štefánia</t>
  </si>
  <si>
    <t>VOLÁR Ján</t>
  </si>
  <si>
    <t>VRÁBLOVÁ Mária r. Šišková</t>
  </si>
  <si>
    <t>Paulovičová Mária, Športová 3683/4, Banka, SR</t>
  </si>
  <si>
    <t>Spolu v m2</t>
  </si>
  <si>
    <t>Slovenská republika</t>
  </si>
  <si>
    <t>ZOZNAM URBÁRNIKOV, KTORÝCH ZASTUPUJE SPF</t>
  </si>
  <si>
    <t>D</t>
  </si>
  <si>
    <t>Štrbová Emília</t>
  </si>
  <si>
    <t>Bednárik Milan, Tehelná 6, Banka</t>
  </si>
  <si>
    <t>Vetríková Saloména r. Varačková, Štefánikova 5, Liptovský Mikuláš,</t>
  </si>
  <si>
    <t>Valko Štefan, Pod Párovcami č. 55, Piešťany</t>
  </si>
  <si>
    <t>Svíčka Viliam, Furdekova ul. 16, Piešťany, SR</t>
  </si>
  <si>
    <t>vydatá</t>
  </si>
  <si>
    <t>Štrbová</t>
  </si>
  <si>
    <t>Bednáriková Anna</t>
  </si>
  <si>
    <t>Borik Emil, Športová ul. č. 4032/59, 25.07.1930</t>
  </si>
  <si>
    <t>Brezulová Mária , E.F. Scherrera č. 26, Piešťany</t>
  </si>
  <si>
    <t>Chalás Rudolf</t>
  </si>
  <si>
    <t>Štuchal Milan, Podzámska ul. č. 33, Hlohovec</t>
  </si>
  <si>
    <t>Hrudková Mária, Kostolecká, Moravany n/V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</si>
</sst>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10" fontId="0" fillId="0" borderId="0" xfId="0" applyNumberFormat="1"/>
    <xf numFmtId="0" fontId="0" fillId="0" borderId="0" xfId="0" applyBorder="1"/>
    <xf numFmtId="2" fontId="0" fillId="0" borderId="0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 applyBorder="1"/>
    <xf numFmtId="0" fontId="0" fillId="2" borderId="0" xfId="0" applyFill="1" applyBorder="1"/>
    <xf numFmtId="164" fontId="0" fillId="2" borderId="0" xfId="1" applyNumberFormat="1" applyFont="1" applyFill="1"/>
    <xf numFmtId="10" fontId="0" fillId="2" borderId="0" xfId="1" applyNumberFormat="1" applyFont="1" applyFill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1"/>
  <sheetViews>
    <sheetView topLeftCell="A145" workbookViewId="0">
      <selection activeCell="R153" sqref="R153"/>
    </sheetView>
  </sheetViews>
  <sheetFormatPr defaultRowHeight="15"/>
  <cols>
    <col min="1" max="1" width="5.85546875" style="1" customWidth="1"/>
    <col min="4" max="4" width="11" customWidth="1"/>
    <col min="6" max="6" width="10.7109375" customWidth="1"/>
    <col min="7" max="7" width="6.140625" bestFit="1" customWidth="1"/>
    <col min="8" max="8" width="0.7109375" customWidth="1"/>
    <col min="9" max="9" width="7.28515625" customWidth="1"/>
    <col min="10" max="10" width="10.140625" customWidth="1"/>
    <col min="11" max="12" width="7.7109375" customWidth="1"/>
    <col min="13" max="13" width="10.85546875" customWidth="1"/>
    <col min="14" max="14" width="1.85546875" customWidth="1"/>
    <col min="15" max="15" width="10.85546875" customWidth="1"/>
    <col min="17" max="17" width="12.28515625" customWidth="1"/>
    <col min="18" max="18" width="14.42578125" customWidth="1"/>
  </cols>
  <sheetData>
    <row r="1" spans="1:19"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9"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9">
      <c r="G3" s="17">
        <f>O3/O2</f>
        <v>0.36953284020893856</v>
      </c>
      <c r="I3" s="3">
        <f t="shared" ref="I3:L3" si="0">SUM(I4:I253)</f>
        <v>4084.041543076266</v>
      </c>
      <c r="J3" s="3">
        <f t="shared" si="0"/>
        <v>45245.795111729843</v>
      </c>
      <c r="K3" s="3">
        <f t="shared" si="0"/>
        <v>3952.8951872304656</v>
      </c>
      <c r="L3" s="3">
        <f t="shared" si="0"/>
        <v>612.2791679239831</v>
      </c>
      <c r="M3" s="3">
        <f>SUM(M4:M253)</f>
        <v>566850.68836709717</v>
      </c>
      <c r="N3" s="1"/>
      <c r="O3" s="8">
        <f>SUM(O4:O253)</f>
        <v>620745.69937705749</v>
      </c>
      <c r="P3" s="5"/>
    </row>
    <row r="4" spans="1:19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1">SUM(I4:M4)</f>
        <v>348.00659630606862</v>
      </c>
      <c r="Q4" s="7"/>
      <c r="R4" s="6"/>
      <c r="S4" s="6"/>
    </row>
    <row r="5" spans="1:19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1"/>
        <v>4176.0791556728236</v>
      </c>
      <c r="Q5" s="7"/>
      <c r="R5" s="6"/>
      <c r="S5" s="6"/>
    </row>
    <row r="6" spans="1:19">
      <c r="A6" s="1">
        <f t="shared" ref="A6:A69" si="2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1"/>
        <v>2784.0527704485489</v>
      </c>
      <c r="Q6" s="7"/>
      <c r="R6" s="6"/>
      <c r="S6" s="6"/>
    </row>
    <row r="7" spans="1:19">
      <c r="A7" s="1">
        <f t="shared" si="2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1"/>
        <v>9.2200000000000006</v>
      </c>
      <c r="Q7" s="7"/>
      <c r="R7" s="6"/>
      <c r="S7" s="6"/>
    </row>
    <row r="8" spans="1:19">
      <c r="A8" s="1">
        <f t="shared" si="2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1"/>
        <v>5568.1055408970979</v>
      </c>
      <c r="Q8" s="7"/>
      <c r="R8" s="6"/>
      <c r="S8" s="6"/>
    </row>
    <row r="9" spans="1:19">
      <c r="A9" s="1">
        <f t="shared" si="2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1"/>
        <v>464.00879507475815</v>
      </c>
      <c r="Q9" s="7"/>
      <c r="R9" s="6"/>
      <c r="S9" s="6"/>
    </row>
    <row r="10" spans="1:19">
      <c r="A10" s="1">
        <f t="shared" si="2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  <c r="Q10" s="7"/>
      <c r="R10" s="6"/>
      <c r="S10" s="6"/>
    </row>
    <row r="11" spans="1:19">
      <c r="A11" s="1">
        <f t="shared" si="2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3">SUM(I11:M11)</f>
        <v>928.01759014951631</v>
      </c>
      <c r="P11" s="7"/>
      <c r="Q11" s="7"/>
      <c r="R11" s="6"/>
      <c r="S11" s="6"/>
    </row>
    <row r="12" spans="1:19">
      <c r="A12" s="1">
        <f t="shared" si="2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3"/>
        <v>1856.0351802990326</v>
      </c>
      <c r="Q12" s="7"/>
      <c r="R12" s="6"/>
      <c r="S12" s="6"/>
    </row>
    <row r="13" spans="1:19">
      <c r="A13" s="1">
        <f t="shared" si="2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3"/>
        <v>1237.3567868660216</v>
      </c>
      <c r="Q13" s="7"/>
      <c r="R13" s="6"/>
      <c r="S13" s="6"/>
    </row>
    <row r="14" spans="1:19">
      <c r="A14" s="1">
        <f t="shared" si="2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3"/>
        <v>1655.1274928774931</v>
      </c>
      <c r="Q14" s="7"/>
      <c r="R14" s="6"/>
      <c r="S14" s="6"/>
    </row>
    <row r="15" spans="1:19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3"/>
        <v>4.0322293447293447</v>
      </c>
      <c r="Q15" s="7"/>
      <c r="R15" s="6"/>
      <c r="S15" s="6"/>
    </row>
    <row r="16" spans="1:19">
      <c r="A16" s="1">
        <f t="shared" si="2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3"/>
        <v>3712.0703605980652</v>
      </c>
      <c r="Q16" s="7"/>
      <c r="R16" s="6"/>
      <c r="S16" s="6"/>
    </row>
    <row r="17" spans="1:19">
      <c r="A17" s="1">
        <f t="shared" si="2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3"/>
        <v>1617.1723859709787</v>
      </c>
      <c r="Q17" s="7"/>
      <c r="R17" s="6"/>
      <c r="S17" s="6"/>
    </row>
    <row r="18" spans="1:19">
      <c r="A18" s="1">
        <f t="shared" si="2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3"/>
        <v>1160.0219876868955</v>
      </c>
      <c r="Q18" s="7"/>
      <c r="R18" s="6"/>
      <c r="S18" s="6"/>
    </row>
    <row r="19" spans="1:19">
      <c r="A19" s="1">
        <f t="shared" si="2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3"/>
        <v>464.00879507475815</v>
      </c>
      <c r="Q19" s="7"/>
      <c r="R19" s="6"/>
      <c r="S19" s="6"/>
    </row>
    <row r="20" spans="1:19">
      <c r="A20" s="1">
        <f t="shared" si="2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3"/>
        <v>232.00439753737908</v>
      </c>
      <c r="Q20" s="7"/>
      <c r="R20" s="6"/>
      <c r="S20" s="6"/>
    </row>
    <row r="21" spans="1:19">
      <c r="A21" s="1">
        <f t="shared" si="2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3"/>
        <v>1160.0219876868955</v>
      </c>
      <c r="Q21" s="7"/>
      <c r="R21" s="6"/>
      <c r="S21" s="6"/>
    </row>
    <row r="22" spans="1:19">
      <c r="A22" s="1">
        <f t="shared" si="2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3"/>
        <v>36.866096866096868</v>
      </c>
      <c r="Q22" s="7"/>
      <c r="R22" s="6"/>
      <c r="S22" s="6"/>
    </row>
    <row r="23" spans="1:19">
      <c r="A23" s="1">
        <f t="shared" si="2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3"/>
        <v>28.371003482114592</v>
      </c>
      <c r="Q23" s="7"/>
      <c r="R23" s="6"/>
      <c r="S23" s="6"/>
    </row>
    <row r="24" spans="1:19">
      <c r="A24" s="1">
        <f t="shared" si="2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  <c r="Q24" s="7"/>
      <c r="R24" s="6"/>
      <c r="S24" s="6"/>
    </row>
    <row r="25" spans="1:19">
      <c r="A25" s="1">
        <f t="shared" si="2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4">SUM(I25:M25)</f>
        <v>19.124287749287749</v>
      </c>
      <c r="Q25" s="7"/>
      <c r="R25" s="6"/>
      <c r="S25" s="6"/>
    </row>
    <row r="26" spans="1:19">
      <c r="A26" s="1">
        <f t="shared" si="2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4"/>
        <v>1.075261158594492</v>
      </c>
      <c r="Q26" s="7"/>
      <c r="R26" s="6"/>
      <c r="S26" s="6"/>
    </row>
    <row r="27" spans="1:19">
      <c r="A27" s="1">
        <f t="shared" si="2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4"/>
        <v>6.1443494776828116</v>
      </c>
      <c r="Q27" s="7"/>
      <c r="R27" s="6"/>
      <c r="S27" s="6"/>
    </row>
    <row r="28" spans="1:19">
      <c r="A28" s="1">
        <f t="shared" si="2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4"/>
        <v>2165.3743770155379</v>
      </c>
      <c r="Q28" s="7"/>
      <c r="R28" s="6"/>
      <c r="S28" s="6"/>
    </row>
    <row r="29" spans="1:19">
      <c r="A29" s="1">
        <f t="shared" si="2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4"/>
        <v>132.57394144993091</v>
      </c>
      <c r="Q29" s="7"/>
      <c r="R29" s="6"/>
      <c r="S29" s="6"/>
    </row>
    <row r="30" spans="1:19">
      <c r="A30" s="1">
        <f t="shared" si="2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4"/>
        <v>348.00659630606862</v>
      </c>
      <c r="Q30" s="7"/>
      <c r="R30" s="6"/>
      <c r="S30" s="6"/>
    </row>
    <row r="31" spans="1:19">
      <c r="A31" s="1">
        <f t="shared" si="2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4"/>
        <v>185.60351802990326</v>
      </c>
      <c r="Q31" s="7"/>
      <c r="R31" s="6"/>
      <c r="S31" s="6"/>
    </row>
    <row r="32" spans="1:19">
      <c r="A32" s="1">
        <f t="shared" si="2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4"/>
        <v>2784.0527704485489</v>
      </c>
      <c r="Q32" s="7"/>
      <c r="R32" s="6"/>
      <c r="S32" s="6"/>
    </row>
    <row r="33" spans="1:19">
      <c r="A33" s="1">
        <f t="shared" si="2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4"/>
        <v>1740.032981530343</v>
      </c>
      <c r="Q33" s="7"/>
      <c r="R33" s="6"/>
      <c r="S33" s="6"/>
    </row>
    <row r="34" spans="1:19">
      <c r="A34" s="1">
        <f t="shared" si="2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4"/>
        <v>11.05982905982906</v>
      </c>
      <c r="Q34" s="7"/>
      <c r="R34" s="6"/>
      <c r="S34" s="6"/>
    </row>
    <row r="35" spans="1:19">
      <c r="A35" s="1">
        <f t="shared" si="2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4"/>
        <v>21.057197689142136</v>
      </c>
      <c r="Q35" s="7"/>
      <c r="R35" s="6"/>
      <c r="S35" s="6"/>
    </row>
    <row r="36" spans="1:19">
      <c r="A36" s="1">
        <f t="shared" si="2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4"/>
        <v>944.58933283075771</v>
      </c>
      <c r="Q36" s="7"/>
      <c r="R36" s="6"/>
      <c r="S36" s="6"/>
    </row>
    <row r="37" spans="1:19">
      <c r="A37" s="1">
        <f t="shared" si="2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4"/>
        <v>132.57394144993091</v>
      </c>
      <c r="Q37" s="7"/>
      <c r="R37" s="6"/>
      <c r="S37" s="6"/>
    </row>
    <row r="38" spans="1:19">
      <c r="A38" s="1">
        <f t="shared" si="2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4"/>
        <v>1.3239801624986809</v>
      </c>
      <c r="Q38" s="7"/>
      <c r="R38" s="6"/>
      <c r="S38" s="6"/>
    </row>
    <row r="39" spans="1:19">
      <c r="A39" s="1">
        <f t="shared" si="2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4"/>
        <v>7308.13852242744</v>
      </c>
      <c r="Q39" s="7"/>
      <c r="R39" s="6"/>
      <c r="S39" s="6"/>
    </row>
    <row r="40" spans="1:19">
      <c r="A40" s="1">
        <f t="shared" si="2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4"/>
        <v>944.58933283075771</v>
      </c>
      <c r="Q40" s="7"/>
      <c r="R40" s="6"/>
      <c r="S40" s="6"/>
    </row>
    <row r="41" spans="1:19">
      <c r="A41" s="1">
        <f t="shared" si="2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4"/>
        <v>132.57394144993091</v>
      </c>
      <c r="Q41" s="7"/>
      <c r="R41" s="6"/>
      <c r="S41" s="6"/>
    </row>
    <row r="42" spans="1:19">
      <c r="A42" s="1">
        <f t="shared" si="2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4"/>
        <v>10954.636661930857</v>
      </c>
      <c r="Q42" s="7"/>
      <c r="R42" s="6"/>
      <c r="S42" s="6"/>
    </row>
    <row r="43" spans="1:19">
      <c r="A43" s="1">
        <f t="shared" si="2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4"/>
        <v>445.41025641025647</v>
      </c>
      <c r="Q43" s="7"/>
      <c r="R43" s="6"/>
      <c r="S43" s="6"/>
    </row>
    <row r="44" spans="1:19">
      <c r="A44" s="1">
        <f t="shared" si="2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4"/>
        <v>255.33903133903135</v>
      </c>
      <c r="Q44" s="7"/>
      <c r="R44" s="6"/>
      <c r="S44" s="6"/>
    </row>
    <row r="45" spans="1:19">
      <c r="A45" s="1">
        <f t="shared" si="2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4"/>
        <v>1180.7366660384471</v>
      </c>
      <c r="Q45" s="7"/>
      <c r="R45" s="6"/>
      <c r="S45" s="6"/>
    </row>
    <row r="46" spans="1:19">
      <c r="A46" s="1">
        <f t="shared" si="2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4"/>
        <v>556.81055408970974</v>
      </c>
      <c r="Q46" s="7"/>
      <c r="R46" s="6"/>
      <c r="S46" s="6"/>
    </row>
    <row r="47" spans="1:19">
      <c r="A47" s="1">
        <f t="shared" si="2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4"/>
        <v>1514.3948717948717</v>
      </c>
      <c r="Q47" s="7"/>
      <c r="R47" s="6"/>
      <c r="S47" s="6"/>
    </row>
    <row r="48" spans="1:19">
      <c r="A48" s="1">
        <f t="shared" si="2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4"/>
        <v>1856.0351802990326</v>
      </c>
      <c r="Q48" s="7"/>
      <c r="R48" s="6"/>
      <c r="S48" s="6"/>
    </row>
    <row r="49" spans="1:19">
      <c r="A49" s="1">
        <f t="shared" si="2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4"/>
        <v>2784.0527704485489</v>
      </c>
      <c r="Q49" s="7"/>
      <c r="R49" s="6"/>
      <c r="S49" s="6"/>
    </row>
    <row r="50" spans="1:19">
      <c r="A50" s="1">
        <f t="shared" si="2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4"/>
        <v>340.27311638815598</v>
      </c>
      <c r="Q50" s="7"/>
      <c r="R50" s="6"/>
      <c r="S50" s="6"/>
    </row>
    <row r="51" spans="1:19">
      <c r="A51" s="1">
        <f t="shared" si="2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4"/>
        <v>1310.816941440266</v>
      </c>
      <c r="Q51" s="7"/>
      <c r="R51" s="6"/>
      <c r="S51" s="6"/>
    </row>
    <row r="52" spans="1:19">
      <c r="A52" s="1">
        <f t="shared" si="2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4"/>
        <v>835.21583113456461</v>
      </c>
      <c r="Q52" s="7"/>
      <c r="R52" s="6"/>
      <c r="S52" s="6"/>
    </row>
    <row r="53" spans="1:19">
      <c r="A53" s="1">
        <f t="shared" si="2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4"/>
        <v>6542.5240105540897</v>
      </c>
      <c r="Q53" s="7"/>
      <c r="R53" s="6"/>
      <c r="S53" s="6"/>
    </row>
    <row r="54" spans="1:19">
      <c r="A54" s="1">
        <f t="shared" si="2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4"/>
        <v>835.21583113456461</v>
      </c>
      <c r="Q54" s="7"/>
      <c r="R54" s="6"/>
      <c r="S54" s="6"/>
    </row>
    <row r="55" spans="1:19">
      <c r="A55" s="1">
        <f t="shared" si="2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4"/>
        <v>5220.0989445910291</v>
      </c>
      <c r="Q55" s="7"/>
      <c r="R55" s="6"/>
      <c r="S55" s="6"/>
    </row>
    <row r="56" spans="1:19">
      <c r="A56" s="1">
        <f t="shared" si="2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4"/>
        <v>1624.0307827616534</v>
      </c>
      <c r="Q56" s="7"/>
      <c r="R56" s="6"/>
      <c r="S56" s="6"/>
    </row>
    <row r="57" spans="1:19">
      <c r="A57" s="1">
        <f t="shared" si="2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4"/>
        <v>745.72842065586133</v>
      </c>
      <c r="Q57" s="7"/>
      <c r="R57" s="6"/>
      <c r="S57" s="6"/>
    </row>
    <row r="58" spans="1:19">
      <c r="A58" s="1">
        <f t="shared" si="2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  <c r="Q58" s="7"/>
      <c r="R58" s="6"/>
      <c r="S58" s="6"/>
    </row>
    <row r="59" spans="1:19">
      <c r="A59" s="1">
        <f t="shared" si="2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  <c r="Q59" s="7"/>
      <c r="R59" s="6"/>
      <c r="S59" s="6"/>
    </row>
    <row r="60" spans="1:19">
      <c r="A60" s="1">
        <f t="shared" si="2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  <c r="Q60" s="7"/>
      <c r="R60" s="6"/>
      <c r="S60" s="6"/>
    </row>
    <row r="61" spans="1:19">
      <c r="A61" s="1">
        <f t="shared" si="2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  <c r="Q61" s="7"/>
      <c r="R61" s="6"/>
      <c r="S61" s="6"/>
    </row>
    <row r="62" spans="1:19">
      <c r="A62" s="1">
        <f t="shared" si="2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  <c r="Q62" s="7"/>
      <c r="R62" s="6"/>
      <c r="S62" s="6"/>
    </row>
    <row r="63" spans="1:19">
      <c r="A63" s="1">
        <f t="shared" si="2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  <c r="Q63" s="7"/>
      <c r="R63" s="6"/>
      <c r="S63" s="6"/>
    </row>
    <row r="64" spans="1:19">
      <c r="A64" s="1">
        <f t="shared" si="2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  <c r="Q64" s="7"/>
      <c r="R64" s="6"/>
      <c r="S64" s="6"/>
    </row>
    <row r="65" spans="1:19">
      <c r="A65" s="1">
        <f t="shared" si="2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  <c r="Q65" s="7"/>
      <c r="R65" s="6"/>
      <c r="S65" s="6"/>
    </row>
    <row r="66" spans="1:19">
      <c r="A66" s="1">
        <f t="shared" si="2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  <c r="Q66" s="7"/>
      <c r="R66" s="6"/>
      <c r="S66" s="6"/>
    </row>
    <row r="67" spans="1:19">
      <c r="A67" s="1">
        <f t="shared" si="2"/>
        <v>64</v>
      </c>
      <c r="B67" s="4" t="s">
        <v>262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765.61</v>
      </c>
      <c r="N67" s="3"/>
      <c r="O67" s="8">
        <f>SUM(I67:N67)</f>
        <v>765.61</v>
      </c>
      <c r="Q67" s="7"/>
      <c r="R67" s="6"/>
      <c r="S67" s="6"/>
    </row>
    <row r="68" spans="1:19">
      <c r="A68" s="1">
        <f t="shared" si="2"/>
        <v>65</v>
      </c>
      <c r="B68" s="4" t="s">
        <v>114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795.44364869958542</v>
      </c>
      <c r="N68" s="3"/>
      <c r="O68" s="3">
        <f t="shared" ref="O68:O99" si="5">SUM(I68:M68)</f>
        <v>795.44364869958542</v>
      </c>
      <c r="Q68" s="7"/>
      <c r="R68" s="6"/>
      <c r="S68" s="6"/>
    </row>
    <row r="69" spans="1:19">
      <c r="A69" s="1">
        <f t="shared" si="2"/>
        <v>66</v>
      </c>
      <c r="B69" s="4" t="s">
        <v>115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7556.7146626460617</v>
      </c>
      <c r="N69" s="3"/>
      <c r="O69" s="3">
        <f t="shared" si="5"/>
        <v>7556.7146626460617</v>
      </c>
      <c r="Q69" s="7"/>
      <c r="R69" s="6"/>
    </row>
    <row r="70" spans="1:19">
      <c r="A70" s="1">
        <f t="shared" ref="A70:A133" si="6" xml:space="preserve"> A69+1</f>
        <v>67</v>
      </c>
      <c r="B70" s="4" t="s">
        <v>116</v>
      </c>
      <c r="C70" s="1"/>
      <c r="D70" s="1"/>
      <c r="E70" s="1"/>
      <c r="F70" s="1"/>
      <c r="G70" s="1"/>
      <c r="H70" s="2"/>
      <c r="I70" s="3"/>
      <c r="J70" s="3"/>
      <c r="K70" s="3"/>
      <c r="L70" s="3"/>
      <c r="M70" s="3">
        <v>1015.0192392260334</v>
      </c>
      <c r="N70" s="3"/>
      <c r="O70" s="3">
        <f t="shared" si="5"/>
        <v>1015.0192392260334</v>
      </c>
      <c r="Q70" s="7"/>
      <c r="R70" s="6"/>
      <c r="S70" s="6"/>
    </row>
    <row r="71" spans="1:19">
      <c r="A71" s="1">
        <f t="shared" si="6"/>
        <v>68</v>
      </c>
      <c r="B71" s="4" t="s">
        <v>3</v>
      </c>
      <c r="C71" s="1"/>
      <c r="D71" s="1"/>
      <c r="E71" s="1"/>
      <c r="F71" s="1"/>
      <c r="G71" s="1"/>
      <c r="H71" s="2"/>
      <c r="I71" s="3">
        <v>78.966049382716051</v>
      </c>
      <c r="J71" s="3">
        <v>885.85066476733141</v>
      </c>
      <c r="K71" s="3">
        <v>69.097578347578349</v>
      </c>
      <c r="L71" s="3">
        <v>5.3763057929724596</v>
      </c>
      <c r="M71" s="3"/>
      <c r="N71" s="3"/>
      <c r="O71" s="3">
        <f t="shared" si="5"/>
        <v>1039.2905982905984</v>
      </c>
      <c r="Q71" s="7"/>
      <c r="R71" s="6"/>
      <c r="S71" s="6"/>
    </row>
    <row r="72" spans="1:19">
      <c r="A72" s="1">
        <f t="shared" si="6"/>
        <v>69</v>
      </c>
      <c r="B72" s="4" t="s">
        <v>117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1113.6211081794195</v>
      </c>
      <c r="N72" s="3"/>
      <c r="O72" s="3">
        <f t="shared" si="5"/>
        <v>1113.6211081794195</v>
      </c>
      <c r="Q72" s="7"/>
      <c r="R72" s="6"/>
      <c r="S72" s="6"/>
    </row>
    <row r="73" spans="1:19">
      <c r="A73" s="1">
        <f t="shared" si="6"/>
        <v>70</v>
      </c>
      <c r="B73" s="4" t="s">
        <v>39</v>
      </c>
      <c r="C73" s="1"/>
      <c r="D73" s="1"/>
      <c r="E73" s="1"/>
      <c r="F73" s="1"/>
      <c r="G73" s="1"/>
      <c r="H73" s="2"/>
      <c r="I73" s="3"/>
      <c r="J73" s="3"/>
      <c r="K73" s="3">
        <v>94.762393162393153</v>
      </c>
      <c r="L73" s="3">
        <v>7.3732193732193725</v>
      </c>
      <c r="M73" s="3"/>
      <c r="N73" s="3"/>
      <c r="O73" s="3">
        <f t="shared" si="5"/>
        <v>102.13561253561252</v>
      </c>
      <c r="Q73" s="7"/>
      <c r="R73" s="6"/>
      <c r="S73" s="6"/>
    </row>
    <row r="74" spans="1:19">
      <c r="A74" s="1">
        <f t="shared" si="6"/>
        <v>71</v>
      </c>
      <c r="B74" s="4" t="s">
        <v>118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505.25402130362551</v>
      </c>
      <c r="N74" s="3"/>
      <c r="O74" s="3">
        <f t="shared" si="5"/>
        <v>505.25402130362551</v>
      </c>
      <c r="Q74" s="7"/>
      <c r="R74" s="6"/>
      <c r="S74" s="6"/>
    </row>
    <row r="75" spans="1:19">
      <c r="A75" s="1">
        <f t="shared" si="6"/>
        <v>72</v>
      </c>
      <c r="B75" s="4" t="s">
        <v>119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1044.02</v>
      </c>
      <c r="N75" s="3"/>
      <c r="O75" s="3">
        <f t="shared" si="5"/>
        <v>1044.02</v>
      </c>
      <c r="Q75" s="7"/>
      <c r="R75" s="6"/>
      <c r="S75" s="6"/>
    </row>
    <row r="76" spans="1:19">
      <c r="A76" s="1">
        <f t="shared" si="6"/>
        <v>73</v>
      </c>
      <c r="B76" s="4" t="s">
        <v>120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1113.6211081794195</v>
      </c>
      <c r="N76" s="3"/>
      <c r="O76" s="3">
        <f t="shared" si="5"/>
        <v>1113.6211081794195</v>
      </c>
      <c r="Q76" s="7"/>
      <c r="R76" s="6"/>
      <c r="S76" s="6"/>
    </row>
    <row r="77" spans="1:19">
      <c r="A77" s="1">
        <f t="shared" si="6"/>
        <v>74</v>
      </c>
      <c r="B77" s="4" t="s">
        <v>121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974.4184696569921</v>
      </c>
      <c r="N77" s="3"/>
      <c r="O77" s="3">
        <f t="shared" si="5"/>
        <v>974.4184696569921</v>
      </c>
      <c r="Q77" s="7"/>
      <c r="R77" s="6"/>
      <c r="S77" s="6"/>
    </row>
    <row r="78" spans="1:19">
      <c r="A78" s="1">
        <f t="shared" si="6"/>
        <v>75</v>
      </c>
      <c r="B78" s="4" t="s">
        <v>260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974.42</v>
      </c>
      <c r="N78" s="3"/>
      <c r="O78" s="3">
        <f t="shared" si="5"/>
        <v>974.42</v>
      </c>
      <c r="Q78" s="7"/>
      <c r="R78" s="6"/>
      <c r="S78" s="6"/>
    </row>
    <row r="79" spans="1:19">
      <c r="A79" s="1">
        <f t="shared" si="6"/>
        <v>76</v>
      </c>
      <c r="B79" s="4" t="s">
        <v>122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3392.4198573243425</v>
      </c>
      <c r="N79" s="3"/>
      <c r="O79" s="3">
        <f t="shared" si="5"/>
        <v>3392.4198573243425</v>
      </c>
      <c r="Q79" s="7"/>
      <c r="R79" s="6"/>
      <c r="S79" s="6"/>
    </row>
    <row r="80" spans="1:19">
      <c r="A80" s="1">
        <f t="shared" si="6"/>
        <v>77</v>
      </c>
      <c r="B80" s="4" t="s">
        <v>123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5568.1055408970979</v>
      </c>
      <c r="N80" s="3"/>
      <c r="O80" s="3">
        <f t="shared" si="5"/>
        <v>5568.1055408970979</v>
      </c>
      <c r="Q80" s="7"/>
      <c r="R80" s="6"/>
      <c r="S80" s="6"/>
    </row>
    <row r="81" spans="1:19">
      <c r="A81" s="1">
        <f t="shared" si="6"/>
        <v>78</v>
      </c>
      <c r="B81" s="4" t="s">
        <v>124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2088.0395778364118</v>
      </c>
      <c r="N81" s="3"/>
      <c r="O81" s="3">
        <f t="shared" si="5"/>
        <v>2088.0395778364118</v>
      </c>
      <c r="Q81" s="7"/>
      <c r="R81" s="6"/>
      <c r="S81" s="6"/>
    </row>
    <row r="82" spans="1:19">
      <c r="A82" s="1">
        <f t="shared" si="6"/>
        <v>79</v>
      </c>
      <c r="B82" s="4" t="s">
        <v>125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3248.0615655233069</v>
      </c>
      <c r="N82" s="3"/>
      <c r="O82" s="3">
        <f t="shared" si="5"/>
        <v>3248.0615655233069</v>
      </c>
      <c r="Q82" s="7"/>
      <c r="R82" s="6"/>
      <c r="S82" s="6"/>
    </row>
    <row r="83" spans="1:19">
      <c r="A83" s="1">
        <f t="shared" si="6"/>
        <v>80</v>
      </c>
      <c r="B83" s="4" t="s">
        <v>126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278.40527704485487</v>
      </c>
      <c r="N83" s="3"/>
      <c r="O83" s="3">
        <f t="shared" si="5"/>
        <v>278.40527704485487</v>
      </c>
      <c r="Q83" s="7"/>
      <c r="R83" s="6"/>
      <c r="S83" s="6"/>
    </row>
    <row r="84" spans="1:19">
      <c r="A84" s="1">
        <f t="shared" si="6"/>
        <v>81</v>
      </c>
      <c r="B84" s="4" t="s">
        <v>127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2784.0527704485489</v>
      </c>
      <c r="N84" s="3"/>
      <c r="O84" s="3">
        <f t="shared" si="5"/>
        <v>2784.0527704485489</v>
      </c>
      <c r="Q84" s="7"/>
      <c r="R84" s="6"/>
      <c r="S84" s="6"/>
    </row>
    <row r="85" spans="1:19">
      <c r="A85" s="1">
        <f t="shared" si="6"/>
        <v>82</v>
      </c>
      <c r="B85" s="4" t="s">
        <v>128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2088.0395778364118</v>
      </c>
      <c r="N85" s="3"/>
      <c r="O85" s="3">
        <f t="shared" si="5"/>
        <v>2088.0395778364118</v>
      </c>
      <c r="Q85" s="7"/>
      <c r="R85" s="6"/>
      <c r="S85" s="6"/>
    </row>
    <row r="86" spans="1:19">
      <c r="A86" s="1">
        <f t="shared" si="6"/>
        <v>83</v>
      </c>
      <c r="B86" s="4" t="s">
        <v>129</v>
      </c>
      <c r="C86" s="1"/>
      <c r="D86" s="1"/>
      <c r="E86" s="1"/>
      <c r="F86" s="1"/>
      <c r="G86" s="1"/>
      <c r="H86" s="2"/>
      <c r="I86" s="3"/>
      <c r="J86" s="3"/>
      <c r="K86" s="3"/>
      <c r="L86" s="3"/>
      <c r="M86" s="3">
        <v>8352.1583113456472</v>
      </c>
      <c r="N86" s="3"/>
      <c r="O86" s="3">
        <f t="shared" si="5"/>
        <v>8352.1583113456472</v>
      </c>
      <c r="Q86" s="7"/>
      <c r="R86" s="6"/>
      <c r="S86" s="6"/>
    </row>
    <row r="87" spans="1:19">
      <c r="A87" s="1">
        <f t="shared" si="6"/>
        <v>84</v>
      </c>
      <c r="B87" s="4" t="s">
        <v>40</v>
      </c>
      <c r="C87" s="1"/>
      <c r="D87" s="1"/>
      <c r="E87" s="1"/>
      <c r="F87" s="1"/>
      <c r="G87" s="1"/>
      <c r="H87" s="2"/>
      <c r="I87" s="3">
        <v>287.66203703703701</v>
      </c>
      <c r="J87" s="3">
        <v>4555.8034188034189</v>
      </c>
      <c r="K87" s="3">
        <v>355.35897435897442</v>
      </c>
      <c r="L87" s="3">
        <v>19.585113960113958</v>
      </c>
      <c r="M87" s="3">
        <v>5568.1055408970979</v>
      </c>
      <c r="N87" s="3"/>
      <c r="O87" s="3">
        <f t="shared" si="5"/>
        <v>10786.515085056642</v>
      </c>
      <c r="Q87" s="7"/>
      <c r="R87" s="6"/>
      <c r="S87" s="6"/>
    </row>
    <row r="88" spans="1:19">
      <c r="A88" s="1">
        <f t="shared" si="6"/>
        <v>85</v>
      </c>
      <c r="B88" s="4" t="s">
        <v>4</v>
      </c>
      <c r="C88" s="1"/>
      <c r="D88" s="1"/>
      <c r="E88" s="1"/>
      <c r="F88" s="1"/>
      <c r="G88" s="1"/>
      <c r="H88" s="2"/>
      <c r="I88" s="3">
        <v>67.68518518518519</v>
      </c>
      <c r="J88" s="3"/>
      <c r="K88" s="3"/>
      <c r="L88" s="3">
        <v>4.6082621082621085</v>
      </c>
      <c r="M88" s="3"/>
      <c r="N88" s="3"/>
      <c r="O88" s="3">
        <f t="shared" si="5"/>
        <v>72.293447293447301</v>
      </c>
      <c r="Q88" s="7"/>
      <c r="R88" s="6"/>
      <c r="S88" s="6"/>
    </row>
    <row r="89" spans="1:19">
      <c r="A89" s="1">
        <f t="shared" si="6"/>
        <v>86</v>
      </c>
      <c r="B89" s="4" t="s">
        <v>130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2784.0527704485489</v>
      </c>
      <c r="N89" s="3"/>
      <c r="O89" s="3">
        <f t="shared" si="5"/>
        <v>2784.0527704485489</v>
      </c>
      <c r="Q89" s="7"/>
      <c r="R89" s="6"/>
      <c r="S89" s="6"/>
    </row>
    <row r="90" spans="1:19">
      <c r="A90" s="1">
        <f t="shared" si="6"/>
        <v>87</v>
      </c>
      <c r="B90" s="4" t="s">
        <v>41</v>
      </c>
      <c r="C90" s="1"/>
      <c r="D90" s="1"/>
      <c r="E90" s="1"/>
      <c r="F90" s="1"/>
      <c r="G90" s="1"/>
      <c r="H90" s="2"/>
      <c r="I90" s="3">
        <v>5.6404320987654319</v>
      </c>
      <c r="J90" s="3">
        <v>63.275047483380817</v>
      </c>
      <c r="K90" s="3">
        <v>4.9355413105413106</v>
      </c>
      <c r="L90" s="3">
        <v>0.38402184235517572</v>
      </c>
      <c r="M90" s="3"/>
      <c r="N90" s="3"/>
      <c r="O90" s="3">
        <f t="shared" si="5"/>
        <v>74.23504273504274</v>
      </c>
      <c r="Q90" s="7"/>
      <c r="R90" s="6"/>
      <c r="S90" s="6"/>
    </row>
    <row r="91" spans="1:19">
      <c r="A91" s="1">
        <f t="shared" si="6"/>
        <v>88</v>
      </c>
      <c r="B91" s="4" t="s">
        <v>131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835.21583113456461</v>
      </c>
      <c r="N91" s="3"/>
      <c r="O91" s="3">
        <f t="shared" si="5"/>
        <v>835.21583113456461</v>
      </c>
      <c r="Q91" s="7"/>
      <c r="R91" s="6"/>
      <c r="S91" s="6"/>
    </row>
    <row r="92" spans="1:19">
      <c r="A92" s="1">
        <f t="shared" si="6"/>
        <v>89</v>
      </c>
      <c r="B92" s="4" t="s">
        <v>132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2784.0527704485489</v>
      </c>
      <c r="N92" s="3"/>
      <c r="O92" s="3">
        <f t="shared" si="5"/>
        <v>2784.0527704485489</v>
      </c>
      <c r="Q92" s="7"/>
      <c r="R92" s="6"/>
      <c r="S92" s="6"/>
    </row>
    <row r="93" spans="1:19">
      <c r="A93" s="1">
        <f t="shared" si="6"/>
        <v>90</v>
      </c>
      <c r="B93" s="4" t="s">
        <v>133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6074.2969537059253</v>
      </c>
      <c r="N93" s="3"/>
      <c r="O93" s="3">
        <f t="shared" si="5"/>
        <v>6074.2969537059253</v>
      </c>
      <c r="Q93" s="7"/>
      <c r="R93" s="6"/>
      <c r="S93" s="6"/>
    </row>
    <row r="94" spans="1:19">
      <c r="A94" s="1">
        <f t="shared" si="6"/>
        <v>91</v>
      </c>
      <c r="B94" s="4" t="s">
        <v>42</v>
      </c>
      <c r="C94" s="1"/>
      <c r="D94" s="1"/>
      <c r="E94" s="1"/>
      <c r="F94" s="1"/>
      <c r="G94" s="1"/>
      <c r="H94" s="2"/>
      <c r="I94" s="3">
        <v>566.0942760942761</v>
      </c>
      <c r="J94" s="3">
        <v>6350.5138565138559</v>
      </c>
      <c r="K94" s="3">
        <v>495.34887334887333</v>
      </c>
      <c r="L94" s="3">
        <v>38.541828541828536</v>
      </c>
      <c r="M94" s="3">
        <v>5568.1055408970979</v>
      </c>
      <c r="N94" s="3"/>
      <c r="O94" s="3">
        <f t="shared" si="5"/>
        <v>13018.604375395931</v>
      </c>
      <c r="Q94" s="7"/>
      <c r="R94" s="6"/>
      <c r="S94" s="6"/>
    </row>
    <row r="95" spans="1:19">
      <c r="A95" s="1">
        <f t="shared" si="6"/>
        <v>92</v>
      </c>
      <c r="B95" s="4" t="s">
        <v>43</v>
      </c>
      <c r="C95" s="1"/>
      <c r="D95" s="1"/>
      <c r="E95" s="1"/>
      <c r="F95" s="1"/>
      <c r="G95" s="1"/>
      <c r="H95" s="2"/>
      <c r="I95" s="3"/>
      <c r="J95" s="3"/>
      <c r="K95" s="3"/>
      <c r="L95" s="3">
        <v>30.721747388414055</v>
      </c>
      <c r="M95" s="3"/>
      <c r="N95" s="3"/>
      <c r="O95" s="3">
        <f t="shared" si="5"/>
        <v>30.721747388414055</v>
      </c>
      <c r="Q95" s="7"/>
      <c r="R95" s="6"/>
      <c r="S95" s="6"/>
    </row>
    <row r="96" spans="1:19">
      <c r="A96" s="1">
        <f t="shared" si="6"/>
        <v>93</v>
      </c>
      <c r="B96" s="4" t="s">
        <v>134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1015.0192392260334</v>
      </c>
      <c r="N96" s="3"/>
      <c r="O96" s="3">
        <f t="shared" si="5"/>
        <v>1015.0192392260334</v>
      </c>
      <c r="Q96" s="7"/>
      <c r="R96" s="6"/>
      <c r="S96" s="6"/>
    </row>
    <row r="97" spans="1:19">
      <c r="A97" s="1">
        <f t="shared" si="6"/>
        <v>94</v>
      </c>
      <c r="B97" s="4" t="s">
        <v>135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2784.0527704485489</v>
      </c>
      <c r="N97" s="3"/>
      <c r="O97" s="3">
        <f t="shared" si="5"/>
        <v>2784.0527704485489</v>
      </c>
      <c r="Q97" s="7"/>
      <c r="R97" s="6"/>
      <c r="S97" s="6"/>
    </row>
    <row r="98" spans="1:19">
      <c r="A98" s="1">
        <f t="shared" si="6"/>
        <v>95</v>
      </c>
      <c r="B98" s="4" t="s">
        <v>136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2523.0478232189971</v>
      </c>
      <c r="N98" s="3"/>
      <c r="O98" s="3">
        <f t="shared" si="5"/>
        <v>2523.0478232189971</v>
      </c>
      <c r="Q98" s="7"/>
      <c r="R98" s="6"/>
      <c r="S98" s="6"/>
    </row>
    <row r="99" spans="1:19">
      <c r="A99" s="1">
        <f t="shared" si="6"/>
        <v>96</v>
      </c>
      <c r="B99" s="4" t="s">
        <v>44</v>
      </c>
      <c r="C99" s="1"/>
      <c r="D99" s="1"/>
      <c r="E99" s="1"/>
      <c r="F99" s="1"/>
      <c r="G99" s="1"/>
      <c r="H99" s="2"/>
      <c r="I99" s="3">
        <v>60.164609053497941</v>
      </c>
      <c r="J99" s="3">
        <v>674.93383982272871</v>
      </c>
      <c r="K99" s="3">
        <v>52.645773979107311</v>
      </c>
      <c r="L99" s="3">
        <v>4.0962329851218744</v>
      </c>
      <c r="M99" s="3"/>
      <c r="N99" s="3"/>
      <c r="O99" s="3">
        <f t="shared" si="5"/>
        <v>791.84045584045589</v>
      </c>
      <c r="Q99" s="7"/>
      <c r="R99" s="6"/>
      <c r="S99" s="6"/>
    </row>
    <row r="100" spans="1:19">
      <c r="A100" s="1">
        <f t="shared" si="6"/>
        <v>97</v>
      </c>
      <c r="B100" s="4" t="s">
        <v>45</v>
      </c>
      <c r="C100" s="1"/>
      <c r="D100" s="1"/>
      <c r="E100" s="1"/>
      <c r="F100" s="1"/>
      <c r="G100" s="1"/>
      <c r="H100" s="2"/>
      <c r="I100" s="3"/>
      <c r="J100" s="3"/>
      <c r="K100" s="3"/>
      <c r="L100" s="3">
        <v>9.2165242165242169</v>
      </c>
      <c r="M100" s="3"/>
      <c r="N100" s="3"/>
      <c r="O100" s="3">
        <f t="shared" ref="O100:O131" si="7">SUM(I100:M100)</f>
        <v>9.2165242165242169</v>
      </c>
      <c r="Q100" s="7"/>
      <c r="R100" s="6"/>
      <c r="S100" s="6"/>
    </row>
    <row r="101" spans="1:19">
      <c r="A101" s="1">
        <f t="shared" si="6"/>
        <v>98</v>
      </c>
      <c r="B101" s="4" t="s">
        <v>137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7"/>
        <v>232.00439753737908</v>
      </c>
      <c r="Q101" s="7"/>
      <c r="R101" s="6"/>
      <c r="S101" s="6"/>
    </row>
    <row r="102" spans="1:19">
      <c r="A102" s="1">
        <f t="shared" si="6"/>
        <v>99</v>
      </c>
      <c r="B102" s="4" t="s">
        <v>138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7"/>
        <v>232.00439753737908</v>
      </c>
      <c r="Q102" s="7"/>
      <c r="R102" s="6"/>
      <c r="S102" s="6"/>
    </row>
    <row r="103" spans="1:19">
      <c r="A103" s="1">
        <f t="shared" si="6"/>
        <v>100</v>
      </c>
      <c r="B103" s="4" t="s">
        <v>139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7"/>
        <v>232.00439753737908</v>
      </c>
      <c r="Q103" s="7"/>
      <c r="R103" s="6"/>
      <c r="S103" s="6"/>
    </row>
    <row r="104" spans="1:19">
      <c r="A104" s="1">
        <f t="shared" si="6"/>
        <v>101</v>
      </c>
      <c r="B104" s="4" t="s">
        <v>140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7"/>
        <v>232.00439753737908</v>
      </c>
      <c r="Q104" s="7"/>
      <c r="R104" s="6"/>
      <c r="S104" s="6"/>
    </row>
    <row r="105" spans="1:19">
      <c r="A105" s="1">
        <f t="shared" si="6"/>
        <v>102</v>
      </c>
      <c r="B105" s="4" t="s">
        <v>141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232.00439753737908</v>
      </c>
      <c r="N105" s="3"/>
      <c r="O105" s="3">
        <f t="shared" si="7"/>
        <v>232.00439753737908</v>
      </c>
      <c r="Q105" s="7"/>
      <c r="R105" s="6"/>
      <c r="S105" s="6"/>
    </row>
    <row r="106" spans="1:19">
      <c r="A106" s="1">
        <f t="shared" si="6"/>
        <v>103</v>
      </c>
      <c r="B106" s="4" t="s">
        <v>142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232.00439753737908</v>
      </c>
      <c r="N106" s="3"/>
      <c r="O106" s="3">
        <f t="shared" si="7"/>
        <v>232.00439753737908</v>
      </c>
      <c r="Q106" s="7"/>
      <c r="R106" s="6"/>
      <c r="S106" s="6"/>
    </row>
    <row r="107" spans="1:19">
      <c r="A107" s="1">
        <f t="shared" si="6"/>
        <v>104</v>
      </c>
      <c r="B107" s="4" t="s">
        <v>143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232.00439753737908</v>
      </c>
      <c r="N107" s="3"/>
      <c r="O107" s="3">
        <f t="shared" si="7"/>
        <v>232.00439753737908</v>
      </c>
      <c r="Q107" s="7"/>
      <c r="R107" s="6"/>
      <c r="S107" s="6"/>
    </row>
    <row r="108" spans="1:19">
      <c r="A108" s="1">
        <f t="shared" si="6"/>
        <v>105</v>
      </c>
      <c r="B108" s="4" t="s">
        <v>144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232.00439753737908</v>
      </c>
      <c r="N108" s="3"/>
      <c r="O108" s="3">
        <f t="shared" si="7"/>
        <v>232.00439753737908</v>
      </c>
      <c r="Q108" s="7"/>
      <c r="R108" s="6"/>
      <c r="S108" s="6"/>
    </row>
    <row r="109" spans="1:19">
      <c r="A109" s="1">
        <f t="shared" si="6"/>
        <v>106</v>
      </c>
      <c r="B109" s="4" t="s">
        <v>145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1113.6211081794195</v>
      </c>
      <c r="N109" s="3"/>
      <c r="O109" s="3">
        <f t="shared" si="7"/>
        <v>1113.6211081794195</v>
      </c>
      <c r="Q109" s="7"/>
      <c r="R109" s="6"/>
      <c r="S109" s="6"/>
    </row>
    <row r="110" spans="1:19">
      <c r="A110" s="1">
        <f t="shared" si="6"/>
        <v>107</v>
      </c>
      <c r="B110" s="4" t="s">
        <v>146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835.21583113456461</v>
      </c>
      <c r="N110" s="3"/>
      <c r="O110" s="3">
        <f t="shared" si="7"/>
        <v>835.21583113456461</v>
      </c>
      <c r="Q110" s="7"/>
      <c r="R110" s="6"/>
      <c r="S110" s="6"/>
    </row>
    <row r="111" spans="1:19">
      <c r="A111" s="1">
        <f t="shared" si="6"/>
        <v>108</v>
      </c>
      <c r="B111" s="4" t="s">
        <v>147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1237.3567868660216</v>
      </c>
      <c r="N111" s="3"/>
      <c r="O111" s="3">
        <f t="shared" si="7"/>
        <v>1237.3567868660216</v>
      </c>
      <c r="Q111" s="7"/>
      <c r="R111" s="6"/>
      <c r="S111" s="6"/>
    </row>
    <row r="112" spans="1:19">
      <c r="A112" s="1">
        <f t="shared" si="6"/>
        <v>109</v>
      </c>
      <c r="B112" s="4" t="s">
        <v>148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1198.6893872764585</v>
      </c>
      <c r="N112" s="3"/>
      <c r="O112" s="3">
        <f t="shared" si="7"/>
        <v>1198.6893872764585</v>
      </c>
      <c r="Q112" s="7"/>
      <c r="R112" s="6"/>
      <c r="S112" s="6"/>
    </row>
    <row r="113" spans="1:19">
      <c r="A113" s="1">
        <f t="shared" si="6"/>
        <v>110</v>
      </c>
      <c r="B113" s="4" t="s">
        <v>149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464.00879507475815</v>
      </c>
      <c r="N113" s="3"/>
      <c r="O113" s="3">
        <f t="shared" si="7"/>
        <v>464.00879507475815</v>
      </c>
      <c r="Q113" s="7"/>
      <c r="R113" s="6"/>
      <c r="S113" s="6"/>
    </row>
    <row r="114" spans="1:19">
      <c r="A114" s="1">
        <f t="shared" si="6"/>
        <v>111</v>
      </c>
      <c r="B114" s="4" t="s">
        <v>5</v>
      </c>
      <c r="C114" s="1"/>
      <c r="D114" s="1"/>
      <c r="E114" s="1"/>
      <c r="F114" s="1"/>
      <c r="G114" s="1"/>
      <c r="H114" s="2"/>
      <c r="I114" s="3">
        <v>135.37037037037038</v>
      </c>
      <c r="J114" s="3">
        <v>1518.6011396011397</v>
      </c>
      <c r="K114" s="3">
        <v>118.45299145299145</v>
      </c>
      <c r="L114" s="3"/>
      <c r="M114" s="3"/>
      <c r="N114" s="3"/>
      <c r="O114" s="3">
        <f t="shared" si="7"/>
        <v>1772.4245014245016</v>
      </c>
      <c r="Q114" s="7"/>
      <c r="R114" s="6"/>
      <c r="S114" s="6"/>
    </row>
    <row r="115" spans="1:19">
      <c r="A115" s="1">
        <f t="shared" si="6"/>
        <v>112</v>
      </c>
      <c r="B115" s="4" t="s">
        <v>150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2784.0527704485489</v>
      </c>
      <c r="N115" s="3"/>
      <c r="O115" s="3">
        <f t="shared" si="7"/>
        <v>2784.0527704485489</v>
      </c>
      <c r="Q115" s="7"/>
      <c r="R115" s="6"/>
      <c r="S115" s="6"/>
    </row>
    <row r="116" spans="1:19">
      <c r="A116" s="1">
        <f t="shared" si="6"/>
        <v>113</v>
      </c>
      <c r="B116" s="4" t="s">
        <v>151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4176.0791556728236</v>
      </c>
      <c r="N116" s="3"/>
      <c r="O116" s="3">
        <f t="shared" si="7"/>
        <v>4176.0791556728236</v>
      </c>
      <c r="Q116" s="7"/>
      <c r="R116" s="6"/>
      <c r="S116" s="6"/>
    </row>
    <row r="117" spans="1:19">
      <c r="A117" s="1">
        <f t="shared" si="6"/>
        <v>114</v>
      </c>
      <c r="B117" s="4" t="s">
        <v>152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1392.0263852242745</v>
      </c>
      <c r="N117" s="3"/>
      <c r="O117" s="3">
        <f t="shared" si="7"/>
        <v>1392.0263852242745</v>
      </c>
      <c r="Q117" s="7"/>
      <c r="R117" s="6"/>
      <c r="S117" s="6"/>
    </row>
    <row r="118" spans="1:19">
      <c r="A118" s="1">
        <f t="shared" si="6"/>
        <v>115</v>
      </c>
      <c r="B118" s="4" t="s">
        <v>153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5568.1055408970979</v>
      </c>
      <c r="N118" s="3"/>
      <c r="O118" s="3">
        <f t="shared" si="7"/>
        <v>5568.1055408970979</v>
      </c>
      <c r="Q118" s="7"/>
      <c r="R118" s="6"/>
      <c r="S118" s="6"/>
    </row>
    <row r="119" spans="1:19">
      <c r="A119" s="1">
        <f t="shared" si="6"/>
        <v>116</v>
      </c>
      <c r="B119" s="4" t="s">
        <v>46</v>
      </c>
      <c r="C119" s="1"/>
      <c r="D119" s="1"/>
      <c r="E119" s="1"/>
      <c r="F119" s="1"/>
      <c r="G119" s="1"/>
      <c r="H119" s="2"/>
      <c r="I119" s="3"/>
      <c r="J119" s="3"/>
      <c r="K119" s="3">
        <v>13.161443494776828</v>
      </c>
      <c r="L119" s="3">
        <v>1.0240582462804686</v>
      </c>
      <c r="M119" s="3"/>
      <c r="N119" s="3"/>
      <c r="O119" s="3">
        <f t="shared" si="7"/>
        <v>14.185501741057296</v>
      </c>
      <c r="Q119" s="7"/>
      <c r="R119" s="6"/>
      <c r="S119" s="6"/>
    </row>
    <row r="120" spans="1:19">
      <c r="A120" s="1">
        <f t="shared" si="6"/>
        <v>117</v>
      </c>
      <c r="B120" s="4" t="s">
        <v>154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2784.0527704485489</v>
      </c>
      <c r="N120" s="3"/>
      <c r="O120" s="3">
        <f t="shared" si="7"/>
        <v>2784.0527704485489</v>
      </c>
      <c r="Q120" s="7"/>
      <c r="R120" s="6"/>
      <c r="S120" s="6"/>
    </row>
    <row r="121" spans="1:19">
      <c r="A121" s="1">
        <f t="shared" si="6"/>
        <v>118</v>
      </c>
      <c r="B121" s="4" t="s">
        <v>155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618.6783934330108</v>
      </c>
      <c r="N121" s="3"/>
      <c r="O121" s="3">
        <f t="shared" si="7"/>
        <v>618.6783934330108</v>
      </c>
      <c r="Q121" s="7"/>
      <c r="R121" s="6"/>
      <c r="S121" s="6"/>
    </row>
    <row r="122" spans="1:19">
      <c r="A122" s="1">
        <f t="shared" si="6"/>
        <v>119</v>
      </c>
      <c r="B122" s="4" t="s">
        <v>156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618.6783934330108</v>
      </c>
      <c r="N122" s="3"/>
      <c r="O122" s="3">
        <f t="shared" si="7"/>
        <v>618.6783934330108</v>
      </c>
      <c r="Q122" s="7"/>
      <c r="R122" s="6"/>
      <c r="S122" s="6"/>
    </row>
    <row r="123" spans="1:19">
      <c r="A123" s="1">
        <f t="shared" si="6"/>
        <v>120</v>
      </c>
      <c r="B123" s="4" t="s">
        <v>157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928.01759014951631</v>
      </c>
      <c r="N123" s="3"/>
      <c r="O123" s="3">
        <f t="shared" si="7"/>
        <v>928.01759014951631</v>
      </c>
      <c r="Q123" s="7"/>
      <c r="R123" s="6"/>
      <c r="S123" s="6"/>
    </row>
    <row r="124" spans="1:19">
      <c r="A124" s="1">
        <f t="shared" si="6"/>
        <v>121</v>
      </c>
      <c r="B124" s="4" t="s">
        <v>158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340.27311638815598</v>
      </c>
      <c r="N124" s="3"/>
      <c r="O124" s="3">
        <f t="shared" si="7"/>
        <v>340.27311638815598</v>
      </c>
      <c r="Q124" s="7"/>
      <c r="R124" s="6"/>
      <c r="S124" s="6"/>
    </row>
    <row r="125" spans="1:19">
      <c r="A125" s="1">
        <f t="shared" si="6"/>
        <v>122</v>
      </c>
      <c r="B125" s="4" t="s">
        <v>159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185.60351802990326</v>
      </c>
      <c r="N125" s="3"/>
      <c r="O125" s="3">
        <f t="shared" si="7"/>
        <v>185.60351802990326</v>
      </c>
      <c r="Q125" s="7"/>
      <c r="R125" s="6"/>
      <c r="S125" s="6"/>
    </row>
    <row r="126" spans="1:19">
      <c r="A126" s="1">
        <f t="shared" si="6"/>
        <v>123</v>
      </c>
      <c r="B126" s="4" t="s">
        <v>160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185.60351802990326</v>
      </c>
      <c r="N126" s="3"/>
      <c r="O126" s="3">
        <f t="shared" si="7"/>
        <v>185.60351802990326</v>
      </c>
      <c r="Q126" s="7"/>
      <c r="R126" s="6"/>
      <c r="S126" s="6"/>
    </row>
    <row r="127" spans="1:19">
      <c r="A127" s="1">
        <f t="shared" si="6"/>
        <v>124</v>
      </c>
      <c r="B127" s="4" t="s">
        <v>161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3340.8633245382584</v>
      </c>
      <c r="N127" s="3"/>
      <c r="O127" s="3">
        <f t="shared" si="7"/>
        <v>3340.8633245382584</v>
      </c>
      <c r="Q127" s="7"/>
      <c r="R127" s="6"/>
      <c r="S127" s="6"/>
    </row>
    <row r="128" spans="1:19">
      <c r="A128" s="1">
        <f t="shared" si="6"/>
        <v>125</v>
      </c>
      <c r="B128" s="4" t="s">
        <v>162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1276.0241864555849</v>
      </c>
      <c r="N128" s="3"/>
      <c r="O128" s="3">
        <f t="shared" si="7"/>
        <v>1276.0241864555849</v>
      </c>
      <c r="Q128" s="7"/>
      <c r="R128" s="6"/>
      <c r="S128" s="6"/>
    </row>
    <row r="129" spans="1:19">
      <c r="A129" s="1">
        <f t="shared" si="6"/>
        <v>126</v>
      </c>
      <c r="B129" s="4" t="s">
        <v>163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1252.8237467018469</v>
      </c>
      <c r="N129" s="3"/>
      <c r="O129" s="3">
        <f t="shared" si="7"/>
        <v>1252.8237467018469</v>
      </c>
      <c r="Q129" s="7"/>
      <c r="R129" s="6"/>
      <c r="S129" s="6"/>
    </row>
    <row r="130" spans="1:19">
      <c r="A130" s="1">
        <f t="shared" si="6"/>
        <v>127</v>
      </c>
      <c r="B130" s="4" t="s">
        <v>164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206.22613114433696</v>
      </c>
      <c r="N130" s="3"/>
      <c r="O130" s="3">
        <f t="shared" si="7"/>
        <v>206.22613114433696</v>
      </c>
      <c r="Q130" s="7"/>
      <c r="R130" s="6"/>
      <c r="S130" s="6"/>
    </row>
    <row r="131" spans="1:19">
      <c r="A131" s="1">
        <f t="shared" si="6"/>
        <v>128</v>
      </c>
      <c r="B131" s="4" t="s">
        <v>47</v>
      </c>
      <c r="C131" s="1"/>
      <c r="D131" s="1"/>
      <c r="E131" s="1"/>
      <c r="F131" s="1"/>
      <c r="G131" s="1"/>
      <c r="H131" s="2"/>
      <c r="I131" s="3"/>
      <c r="J131" s="3"/>
      <c r="K131" s="3">
        <v>31.587464387464387</v>
      </c>
      <c r="L131" s="3">
        <v>2.4577397910731245</v>
      </c>
      <c r="M131" s="3"/>
      <c r="N131" s="3"/>
      <c r="O131" s="3">
        <f t="shared" si="7"/>
        <v>34.04520417853751</v>
      </c>
      <c r="Q131" s="7"/>
      <c r="R131" s="6"/>
      <c r="S131" s="6"/>
    </row>
    <row r="132" spans="1:19">
      <c r="A132" s="1">
        <f t="shared" si="6"/>
        <v>129</v>
      </c>
      <c r="B132" s="4" t="s">
        <v>165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1113.6211081794195</v>
      </c>
      <c r="N132" s="3"/>
      <c r="O132" s="3">
        <f t="shared" ref="O132:O163" si="8">SUM(I132:M132)</f>
        <v>1113.6211081794195</v>
      </c>
      <c r="Q132" s="7"/>
      <c r="R132" s="6"/>
      <c r="S132" s="6"/>
    </row>
    <row r="133" spans="1:19">
      <c r="A133" s="1">
        <f t="shared" si="6"/>
        <v>130</v>
      </c>
      <c r="B133" s="4" t="s">
        <v>166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1113.6211081794195</v>
      </c>
      <c r="N133" s="3"/>
      <c r="O133" s="3">
        <f t="shared" si="8"/>
        <v>1113.6211081794195</v>
      </c>
      <c r="Q133" s="7"/>
      <c r="R133" s="6"/>
      <c r="S133" s="6"/>
    </row>
    <row r="134" spans="1:19">
      <c r="A134" s="1">
        <f t="shared" ref="A134:A158" si="9" xml:space="preserve"> A133+1</f>
        <v>131</v>
      </c>
      <c r="B134" s="4" t="s">
        <v>167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8352.1583113456472</v>
      </c>
      <c r="N134" s="3"/>
      <c r="O134" s="3">
        <f t="shared" si="8"/>
        <v>8352.1583113456472</v>
      </c>
      <c r="Q134" s="7"/>
      <c r="R134" s="6"/>
      <c r="S134" s="6"/>
    </row>
    <row r="135" spans="1:19">
      <c r="A135" s="1">
        <f t="shared" si="9"/>
        <v>132</v>
      </c>
      <c r="B135" s="4" t="s">
        <v>168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5568.1055408970979</v>
      </c>
      <c r="N135" s="3"/>
      <c r="O135" s="3">
        <f t="shared" si="8"/>
        <v>5568.1055408970979</v>
      </c>
      <c r="Q135" s="7"/>
      <c r="R135" s="6"/>
      <c r="S135" s="6"/>
    </row>
    <row r="136" spans="1:19">
      <c r="A136" s="1">
        <f t="shared" si="9"/>
        <v>133</v>
      </c>
      <c r="B136" s="4" t="s">
        <v>169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3712.0703605980652</v>
      </c>
      <c r="N136" s="3"/>
      <c r="O136" s="3">
        <f t="shared" si="8"/>
        <v>3712.0703605980652</v>
      </c>
      <c r="Q136" s="7"/>
      <c r="R136" s="6"/>
      <c r="S136" s="6"/>
    </row>
    <row r="137" spans="1:19">
      <c r="A137" s="1">
        <f t="shared" si="9"/>
        <v>134</v>
      </c>
      <c r="B137" s="4" t="s">
        <v>48</v>
      </c>
      <c r="C137" s="1"/>
      <c r="D137" s="1"/>
      <c r="E137" s="1"/>
      <c r="F137" s="1"/>
      <c r="G137" s="1"/>
      <c r="H137" s="2"/>
      <c r="I137" s="3">
        <v>59.224537037037038</v>
      </c>
      <c r="J137" s="3">
        <v>664.38799857549861</v>
      </c>
      <c r="K137" s="3">
        <v>51.823183760683762</v>
      </c>
      <c r="L137" s="3">
        <v>4.0322293447293447</v>
      </c>
      <c r="M137" s="3"/>
      <c r="N137" s="3"/>
      <c r="O137" s="3">
        <f t="shared" si="8"/>
        <v>779.46794871794873</v>
      </c>
      <c r="Q137" s="7"/>
      <c r="R137" s="6"/>
      <c r="S137" s="6"/>
    </row>
    <row r="138" spans="1:19">
      <c r="A138" s="1">
        <f t="shared" si="9"/>
        <v>135</v>
      </c>
      <c r="B138" s="4" t="s">
        <v>170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1218.0230870712401</v>
      </c>
      <c r="N138" s="3"/>
      <c r="O138" s="3">
        <f t="shared" si="8"/>
        <v>1218.0230870712401</v>
      </c>
      <c r="Q138" s="7"/>
      <c r="R138" s="6"/>
      <c r="S138" s="6"/>
    </row>
    <row r="139" spans="1:19">
      <c r="A139" s="1">
        <f t="shared" si="9"/>
        <v>136</v>
      </c>
      <c r="B139" s="4" t="s">
        <v>171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313.20593667546171</v>
      </c>
      <c r="N139" s="3"/>
      <c r="O139" s="3">
        <f t="shared" si="8"/>
        <v>313.20593667546171</v>
      </c>
      <c r="Q139" s="7"/>
      <c r="R139" s="6"/>
      <c r="S139" s="6"/>
    </row>
    <row r="140" spans="1:19">
      <c r="A140" s="1">
        <f t="shared" si="9"/>
        <v>137</v>
      </c>
      <c r="B140" s="4" t="s">
        <v>49</v>
      </c>
      <c r="C140" s="1"/>
      <c r="D140" s="1"/>
      <c r="E140" s="1"/>
      <c r="F140" s="1"/>
      <c r="G140" s="1"/>
      <c r="H140" s="2"/>
      <c r="I140" s="3"/>
      <c r="J140" s="3"/>
      <c r="K140" s="3"/>
      <c r="L140" s="3">
        <v>4.0322293447293447</v>
      </c>
      <c r="M140" s="3"/>
      <c r="N140" s="3"/>
      <c r="O140" s="3">
        <f t="shared" si="8"/>
        <v>4.0322293447293447</v>
      </c>
      <c r="Q140" s="7"/>
      <c r="R140" s="6"/>
      <c r="S140" s="6"/>
    </row>
    <row r="141" spans="1:19">
      <c r="A141" s="1">
        <f t="shared" si="9"/>
        <v>138</v>
      </c>
      <c r="B141" s="4" t="s">
        <v>172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3097.2587071240105</v>
      </c>
      <c r="N141" s="3"/>
      <c r="O141" s="3">
        <f t="shared" si="8"/>
        <v>3097.2587071240105</v>
      </c>
      <c r="Q141" s="7"/>
      <c r="R141" s="6"/>
      <c r="S141" s="6"/>
    </row>
    <row r="142" spans="1:19">
      <c r="A142" s="1">
        <f t="shared" si="9"/>
        <v>139</v>
      </c>
      <c r="B142" s="4" t="s">
        <v>50</v>
      </c>
      <c r="C142" s="1"/>
      <c r="D142" s="1"/>
      <c r="E142" s="1"/>
      <c r="F142" s="1"/>
      <c r="G142" s="1"/>
      <c r="H142" s="2"/>
      <c r="I142" s="3"/>
      <c r="J142" s="3"/>
      <c r="K142" s="3">
        <v>132.27250712250711</v>
      </c>
      <c r="L142" s="3">
        <v>10.291785375118709</v>
      </c>
      <c r="M142" s="3"/>
      <c r="N142" s="3"/>
      <c r="O142" s="3">
        <f t="shared" si="8"/>
        <v>142.56429249762581</v>
      </c>
      <c r="Q142" s="7"/>
      <c r="R142" s="6"/>
      <c r="S142" s="6"/>
    </row>
    <row r="143" spans="1:19">
      <c r="A143" s="1">
        <f t="shared" si="9"/>
        <v>140</v>
      </c>
      <c r="B143" s="4" t="s">
        <v>173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5568.1055408970979</v>
      </c>
      <c r="N143" s="3"/>
      <c r="O143" s="3">
        <f t="shared" si="8"/>
        <v>5568.1055408970979</v>
      </c>
      <c r="Q143" s="7"/>
      <c r="R143" s="6"/>
      <c r="S143" s="6"/>
    </row>
    <row r="144" spans="1:19">
      <c r="A144" s="1">
        <f t="shared" si="9"/>
        <v>141</v>
      </c>
      <c r="B144" s="4" t="s">
        <v>174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371.20703605980651</v>
      </c>
      <c r="N144" s="3"/>
      <c r="O144" s="3">
        <f t="shared" si="8"/>
        <v>371.20703605980651</v>
      </c>
      <c r="Q144" s="7"/>
      <c r="R144" s="6"/>
      <c r="S144" s="6"/>
    </row>
    <row r="145" spans="1:19">
      <c r="A145" s="1">
        <f t="shared" si="9"/>
        <v>142</v>
      </c>
      <c r="B145" s="4" t="s">
        <v>175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2250.442656112577</v>
      </c>
      <c r="N145" s="3"/>
      <c r="O145" s="3">
        <f t="shared" si="8"/>
        <v>2250.442656112577</v>
      </c>
      <c r="Q145" s="7"/>
      <c r="R145" s="6"/>
      <c r="S145" s="6"/>
    </row>
    <row r="146" spans="1:19">
      <c r="A146" s="1">
        <f t="shared" si="9"/>
        <v>143</v>
      </c>
      <c r="B146" s="4" t="s">
        <v>176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3712.0703605980652</v>
      </c>
      <c r="N146" s="3"/>
      <c r="O146" s="3">
        <f t="shared" si="8"/>
        <v>3712.0703605980652</v>
      </c>
      <c r="Q146" s="7"/>
      <c r="R146" s="6"/>
      <c r="S146" s="6"/>
    </row>
    <row r="147" spans="1:19">
      <c r="A147" s="1">
        <f t="shared" si="9"/>
        <v>144</v>
      </c>
      <c r="B147" s="4" t="s">
        <v>177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684.41297273526823</v>
      </c>
      <c r="N147" s="3"/>
      <c r="O147" s="3">
        <f t="shared" si="8"/>
        <v>684.41297273526823</v>
      </c>
      <c r="Q147" s="7"/>
      <c r="R147" s="6"/>
      <c r="S147" s="6"/>
    </row>
    <row r="148" spans="1:19">
      <c r="A148" s="1">
        <f t="shared" si="9"/>
        <v>145</v>
      </c>
      <c r="B148" s="4" t="s">
        <v>51</v>
      </c>
      <c r="C148" s="1"/>
      <c r="D148" s="1"/>
      <c r="E148" s="1"/>
      <c r="F148" s="1"/>
      <c r="G148" s="1"/>
      <c r="H148" s="2"/>
      <c r="I148" s="3"/>
      <c r="J148" s="3"/>
      <c r="K148" s="3">
        <v>236.90598290598291</v>
      </c>
      <c r="L148" s="3">
        <v>18.433048433048434</v>
      </c>
      <c r="M148" s="3"/>
      <c r="N148" s="3"/>
      <c r="O148" s="3">
        <f t="shared" si="8"/>
        <v>255.33903133903135</v>
      </c>
      <c r="Q148" s="7"/>
      <c r="R148" s="6"/>
      <c r="S148" s="6"/>
    </row>
    <row r="149" spans="1:19">
      <c r="A149" s="1">
        <f t="shared" si="9"/>
        <v>146</v>
      </c>
      <c r="B149" s="4" t="s">
        <v>178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3480.065963060686</v>
      </c>
      <c r="N149" s="3"/>
      <c r="O149" s="3">
        <f t="shared" si="8"/>
        <v>3480.065963060686</v>
      </c>
      <c r="Q149" s="7"/>
      <c r="R149" s="6"/>
      <c r="S149" s="6"/>
    </row>
    <row r="150" spans="1:19">
      <c r="A150" s="1">
        <f t="shared" si="9"/>
        <v>147</v>
      </c>
      <c r="B150" s="4" t="s">
        <v>179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2088.0395778364118</v>
      </c>
      <c r="N150" s="3"/>
      <c r="O150" s="3">
        <f t="shared" si="8"/>
        <v>2088.0395778364118</v>
      </c>
      <c r="Q150" s="7"/>
      <c r="R150" s="6"/>
      <c r="S150" s="6"/>
    </row>
    <row r="151" spans="1:19">
      <c r="A151" s="1">
        <f t="shared" si="9"/>
        <v>148</v>
      </c>
      <c r="B151" s="4" t="s">
        <v>245</v>
      </c>
      <c r="C151" s="1"/>
      <c r="D151" s="1"/>
      <c r="E151" s="1"/>
      <c r="F151" s="1"/>
      <c r="G151" s="1"/>
      <c r="H151" s="2"/>
      <c r="I151" s="3"/>
      <c r="J151" s="3"/>
      <c r="K151" s="3"/>
      <c r="L151" s="3">
        <v>13.440764482431151</v>
      </c>
      <c r="M151" s="3"/>
      <c r="N151" s="3"/>
      <c r="O151" s="3">
        <f t="shared" si="8"/>
        <v>13.440764482431151</v>
      </c>
      <c r="Q151" s="7"/>
      <c r="R151" s="6"/>
      <c r="S151" s="6"/>
    </row>
    <row r="152" spans="1:19">
      <c r="A152" s="1">
        <f t="shared" si="9"/>
        <v>149</v>
      </c>
      <c r="B152" s="4" t="s">
        <v>180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464.00879507475815</v>
      </c>
      <c r="N152" s="3"/>
      <c r="O152" s="3">
        <f t="shared" si="8"/>
        <v>464.00879507475815</v>
      </c>
      <c r="Q152" s="7"/>
      <c r="R152" s="6"/>
      <c r="S152" s="6"/>
    </row>
    <row r="153" spans="1:19">
      <c r="A153" s="1">
        <f t="shared" si="9"/>
        <v>150</v>
      </c>
      <c r="B153" s="4" t="s">
        <v>181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348.00659630606862</v>
      </c>
      <c r="N153" s="3"/>
      <c r="O153" s="3">
        <f t="shared" si="8"/>
        <v>348.00659630606862</v>
      </c>
      <c r="Q153" s="7"/>
      <c r="R153" s="6"/>
      <c r="S153" s="6"/>
    </row>
    <row r="154" spans="1:19">
      <c r="A154" s="1">
        <f t="shared" si="9"/>
        <v>151</v>
      </c>
      <c r="B154" s="4" t="s">
        <v>182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7269.4711228378774</v>
      </c>
      <c r="N154" s="3"/>
      <c r="O154" s="3">
        <f t="shared" si="8"/>
        <v>7269.4711228378774</v>
      </c>
      <c r="Q154" s="7"/>
      <c r="R154" s="6"/>
      <c r="S154" s="6"/>
    </row>
    <row r="155" spans="1:19">
      <c r="A155" s="1">
        <f t="shared" si="9"/>
        <v>152</v>
      </c>
      <c r="B155" s="4" t="s">
        <v>52</v>
      </c>
      <c r="C155" s="1"/>
      <c r="D155" s="1"/>
      <c r="E155" s="1"/>
      <c r="F155" s="1"/>
      <c r="G155" s="1"/>
      <c r="H155" s="2"/>
      <c r="I155" s="3"/>
      <c r="J155" s="3"/>
      <c r="K155" s="3"/>
      <c r="L155" s="3">
        <v>2.8605360346101087</v>
      </c>
      <c r="M155" s="3"/>
      <c r="N155" s="3"/>
      <c r="O155" s="3">
        <f t="shared" si="8"/>
        <v>2.8605360346101087</v>
      </c>
      <c r="Q155" s="7"/>
      <c r="R155" s="6"/>
      <c r="S155" s="6"/>
    </row>
    <row r="156" spans="1:19">
      <c r="A156" s="1">
        <f t="shared" si="9"/>
        <v>153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4640.087950747582</v>
      </c>
      <c r="N156" s="3"/>
      <c r="O156" s="3">
        <f t="shared" si="8"/>
        <v>4640.087950747582</v>
      </c>
      <c r="Q156" s="7"/>
      <c r="R156" s="6"/>
      <c r="S156" s="6"/>
    </row>
    <row r="157" spans="1:19">
      <c r="A157" s="1">
        <f t="shared" si="9"/>
        <v>154</v>
      </c>
      <c r="B157" s="4" t="s">
        <v>184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17408.063295221345</v>
      </c>
      <c r="N157" s="3"/>
      <c r="O157" s="3">
        <f t="shared" si="8"/>
        <v>17408.063295221345</v>
      </c>
      <c r="Q157" s="7"/>
      <c r="R157" s="6"/>
      <c r="S157" s="6"/>
    </row>
    <row r="158" spans="1:19">
      <c r="A158" s="1">
        <f t="shared" si="9"/>
        <v>155</v>
      </c>
      <c r="B158" s="4" t="s">
        <v>6</v>
      </c>
      <c r="C158" s="1"/>
      <c r="D158" s="1"/>
      <c r="E158" s="1"/>
      <c r="F158" s="1"/>
      <c r="G158" s="1"/>
      <c r="H158" s="2"/>
      <c r="I158" s="3">
        <v>197.41512345679013</v>
      </c>
      <c r="J158" s="3">
        <v>2214.6266619183289</v>
      </c>
      <c r="K158" s="3"/>
      <c r="L158" s="3"/>
      <c r="M158" s="3"/>
      <c r="N158" s="3"/>
      <c r="O158" s="3">
        <f t="shared" si="8"/>
        <v>2412.0417853751192</v>
      </c>
      <c r="Q158" s="7"/>
      <c r="R158" s="6"/>
      <c r="S158" s="6"/>
    </row>
    <row r="159" spans="1:19">
      <c r="A159" s="1">
        <f t="shared" ref="A159:A197" si="10" xml:space="preserve"> A158+1</f>
        <v>156</v>
      </c>
      <c r="B159" s="4" t="s">
        <v>185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1856.0351802990326</v>
      </c>
      <c r="N159" s="3"/>
      <c r="O159" s="3">
        <f t="shared" si="8"/>
        <v>1856.0351802990326</v>
      </c>
      <c r="Q159" s="7"/>
      <c r="R159" s="6"/>
      <c r="S159" s="6"/>
    </row>
    <row r="160" spans="1:19">
      <c r="A160" s="1">
        <f t="shared" si="10"/>
        <v>157</v>
      </c>
      <c r="B160" s="4" t="s">
        <v>186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1856.0351802990326</v>
      </c>
      <c r="N160" s="3"/>
      <c r="O160" s="3">
        <f t="shared" si="8"/>
        <v>1856.0351802990326</v>
      </c>
      <c r="Q160" s="7"/>
      <c r="R160" s="6"/>
      <c r="S160" s="6"/>
    </row>
    <row r="161" spans="1:19">
      <c r="A161" s="1">
        <f t="shared" si="10"/>
        <v>158</v>
      </c>
      <c r="B161" s="4" t="s">
        <v>187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2887.1658360207175</v>
      </c>
      <c r="N161" s="3"/>
      <c r="O161" s="3">
        <f t="shared" si="8"/>
        <v>2887.1658360207175</v>
      </c>
      <c r="Q161" s="7"/>
      <c r="R161" s="6"/>
      <c r="S161" s="6"/>
    </row>
    <row r="162" spans="1:19">
      <c r="A162" s="1">
        <f t="shared" si="10"/>
        <v>159</v>
      </c>
      <c r="B162" s="4" t="s">
        <v>188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1701.3655819407797</v>
      </c>
      <c r="N162" s="3"/>
      <c r="O162" s="3">
        <f t="shared" si="8"/>
        <v>1701.3655819407797</v>
      </c>
      <c r="Q162" s="7"/>
      <c r="R162" s="6"/>
      <c r="S162" s="6"/>
    </row>
    <row r="163" spans="1:19">
      <c r="A163" s="1">
        <f t="shared" si="10"/>
        <v>160</v>
      </c>
      <c r="B163" s="4" t="s">
        <v>189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745.72842065586133</v>
      </c>
      <c r="N163" s="3"/>
      <c r="O163" s="3">
        <f t="shared" si="8"/>
        <v>745.72842065586133</v>
      </c>
      <c r="Q163" s="7"/>
      <c r="R163" s="6"/>
      <c r="S163" s="6"/>
    </row>
    <row r="164" spans="1:19">
      <c r="A164" s="1">
        <f t="shared" si="10"/>
        <v>161</v>
      </c>
      <c r="B164" s="4" t="s">
        <v>190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3480.065963060686</v>
      </c>
      <c r="N164" s="3"/>
      <c r="O164" s="3">
        <f t="shared" ref="O164:O196" si="11">SUM(I164:M164)</f>
        <v>3480.065963060686</v>
      </c>
      <c r="Q164" s="7"/>
      <c r="R164" s="6"/>
      <c r="S164" s="6"/>
    </row>
    <row r="165" spans="1:19">
      <c r="A165" s="1">
        <f t="shared" si="10"/>
        <v>162</v>
      </c>
      <c r="B165" s="4" t="s">
        <v>191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1276.0241864555849</v>
      </c>
      <c r="N165" s="3"/>
      <c r="O165" s="3">
        <f t="shared" si="11"/>
        <v>1276.0241864555849</v>
      </c>
      <c r="Q165" s="7"/>
      <c r="R165" s="6"/>
      <c r="S165" s="6"/>
    </row>
    <row r="166" spans="1:19">
      <c r="A166" s="1">
        <f t="shared" si="10"/>
        <v>163</v>
      </c>
      <c r="B166" s="4" t="s">
        <v>192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8560.9622691292861</v>
      </c>
      <c r="N166" s="3"/>
      <c r="O166" s="3">
        <f t="shared" si="11"/>
        <v>8560.9622691292861</v>
      </c>
      <c r="Q166" s="7"/>
      <c r="R166" s="6"/>
      <c r="S166" s="6"/>
    </row>
    <row r="167" spans="1:19">
      <c r="A167" s="1">
        <f t="shared" si="10"/>
        <v>164</v>
      </c>
      <c r="B167" s="4" t="s">
        <v>193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11136.211081794196</v>
      </c>
      <c r="N167" s="3"/>
      <c r="O167" s="3">
        <f t="shared" si="11"/>
        <v>11136.211081794196</v>
      </c>
      <c r="Q167" s="7"/>
      <c r="R167" s="6"/>
      <c r="S167" s="6"/>
    </row>
    <row r="168" spans="1:19">
      <c r="A168" s="1">
        <f t="shared" si="10"/>
        <v>165</v>
      </c>
      <c r="B168" s="4" t="s">
        <v>53</v>
      </c>
      <c r="C168" s="1"/>
      <c r="D168" s="1"/>
      <c r="E168" s="1"/>
      <c r="F168" s="1"/>
      <c r="G168" s="1"/>
      <c r="H168" s="2"/>
      <c r="I168" s="3">
        <v>33.842592592592595</v>
      </c>
      <c r="J168" s="3">
        <v>379.65028490028493</v>
      </c>
      <c r="K168" s="3">
        <v>29.613247863247864</v>
      </c>
      <c r="L168" s="3">
        <v>2.3041310541310542</v>
      </c>
      <c r="M168" s="3"/>
      <c r="N168" s="3"/>
      <c r="O168" s="3">
        <f t="shared" si="11"/>
        <v>445.41025641025647</v>
      </c>
      <c r="Q168" s="7"/>
      <c r="R168" s="6"/>
      <c r="S168" s="6"/>
    </row>
    <row r="169" spans="1:19">
      <c r="A169" s="1">
        <f t="shared" si="10"/>
        <v>166</v>
      </c>
      <c r="B169" s="4" t="s">
        <v>194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1392.73</v>
      </c>
      <c r="N169" s="3"/>
      <c r="O169" s="3">
        <f t="shared" si="11"/>
        <v>1392.73</v>
      </c>
      <c r="Q169" s="7"/>
      <c r="R169" s="6"/>
      <c r="S169" s="6"/>
    </row>
    <row r="170" spans="1:19">
      <c r="A170" s="1">
        <f t="shared" si="10"/>
        <v>167</v>
      </c>
      <c r="B170" s="4" t="s">
        <v>54</v>
      </c>
      <c r="C170" s="1"/>
      <c r="D170" s="1"/>
      <c r="E170" s="1"/>
      <c r="F170" s="1"/>
      <c r="G170" s="1"/>
      <c r="H170" s="2"/>
      <c r="I170" s="3">
        <v>33.842592592592595</v>
      </c>
      <c r="J170" s="3">
        <v>379.65028490028493</v>
      </c>
      <c r="K170" s="3">
        <v>29.613247863247864</v>
      </c>
      <c r="L170" s="3">
        <v>2.3041310541310542</v>
      </c>
      <c r="M170" s="3"/>
      <c r="N170" s="3"/>
      <c r="O170" s="3">
        <f t="shared" si="11"/>
        <v>445.41025641025647</v>
      </c>
      <c r="Q170" s="7"/>
      <c r="R170" s="6"/>
      <c r="S170" s="6"/>
    </row>
    <row r="171" spans="1:19">
      <c r="A171" s="1">
        <f t="shared" si="10"/>
        <v>168</v>
      </c>
      <c r="B171" s="4" t="s">
        <v>195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2320.043975373791</v>
      </c>
      <c r="N171" s="3"/>
      <c r="O171" s="3">
        <f t="shared" si="11"/>
        <v>2320.043975373791</v>
      </c>
      <c r="Q171" s="7"/>
      <c r="R171" s="6"/>
      <c r="S171" s="6"/>
    </row>
    <row r="172" spans="1:19">
      <c r="A172" s="1">
        <f t="shared" si="10"/>
        <v>169</v>
      </c>
      <c r="B172" s="4" t="s">
        <v>7</v>
      </c>
      <c r="C172" s="1"/>
      <c r="D172" s="1"/>
      <c r="E172" s="1"/>
      <c r="F172" s="1"/>
      <c r="G172" s="1"/>
      <c r="H172" s="2"/>
      <c r="I172" s="3">
        <v>33.842592592592595</v>
      </c>
      <c r="J172" s="3">
        <v>379.65028490028493</v>
      </c>
      <c r="K172" s="3">
        <v>29.613247863247864</v>
      </c>
      <c r="L172" s="3">
        <v>2.3041310541310542</v>
      </c>
      <c r="M172" s="3"/>
      <c r="N172" s="3"/>
      <c r="O172" s="3">
        <f t="shared" si="11"/>
        <v>445.41025641025647</v>
      </c>
      <c r="Q172" s="7"/>
      <c r="R172" s="6"/>
      <c r="S172" s="6"/>
    </row>
    <row r="173" spans="1:19">
      <c r="A173" s="1">
        <f t="shared" si="10"/>
        <v>170</v>
      </c>
      <c r="B173" s="4" t="s">
        <v>196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3712.0703605980652</v>
      </c>
      <c r="N173" s="3"/>
      <c r="O173" s="3">
        <f t="shared" si="11"/>
        <v>3712.0703605980652</v>
      </c>
      <c r="Q173" s="7"/>
      <c r="R173" s="6"/>
      <c r="S173" s="6"/>
    </row>
    <row r="174" spans="1:19">
      <c r="A174" s="1">
        <f t="shared" si="10"/>
        <v>171</v>
      </c>
      <c r="B174" s="4" t="s">
        <v>197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3480.065963060686</v>
      </c>
      <c r="N174" s="3"/>
      <c r="O174" s="3">
        <f t="shared" si="11"/>
        <v>3480.065963060686</v>
      </c>
      <c r="Q174" s="7"/>
      <c r="R174" s="6"/>
      <c r="S174" s="6"/>
    </row>
    <row r="175" spans="1:19">
      <c r="A175" s="1">
        <f t="shared" si="10"/>
        <v>172</v>
      </c>
      <c r="B175" s="4" t="s">
        <v>198</v>
      </c>
      <c r="C175" s="1"/>
      <c r="D175" s="1"/>
      <c r="E175" s="1"/>
      <c r="F175" s="1"/>
      <c r="G175" s="1"/>
      <c r="H175" s="2"/>
      <c r="I175" s="3"/>
      <c r="J175" s="3"/>
      <c r="K175" s="3"/>
      <c r="L175" s="3"/>
      <c r="M175" s="3">
        <v>1856.0351802990326</v>
      </c>
      <c r="N175" s="3"/>
      <c r="O175" s="3">
        <f t="shared" si="11"/>
        <v>1856.0351802990326</v>
      </c>
      <c r="Q175" s="7"/>
      <c r="R175" s="6"/>
      <c r="S175" s="6"/>
    </row>
    <row r="176" spans="1:19">
      <c r="A176" s="1">
        <f t="shared" si="10"/>
        <v>173</v>
      </c>
      <c r="B176" s="4" t="s">
        <v>199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6264.1187335092345</v>
      </c>
      <c r="N176" s="3"/>
      <c r="O176" s="3">
        <f t="shared" si="11"/>
        <v>6264.1187335092345</v>
      </c>
      <c r="Q176" s="7"/>
      <c r="R176" s="6"/>
      <c r="S176" s="6"/>
    </row>
    <row r="177" spans="1:19">
      <c r="A177" s="1">
        <f t="shared" si="10"/>
        <v>174</v>
      </c>
      <c r="B177" s="4" t="s">
        <v>55</v>
      </c>
      <c r="C177" s="1"/>
      <c r="D177" s="1"/>
      <c r="E177" s="1"/>
      <c r="F177" s="1"/>
      <c r="G177" s="1"/>
      <c r="H177" s="2"/>
      <c r="I177" s="3"/>
      <c r="J177" s="3"/>
      <c r="K177" s="3"/>
      <c r="L177" s="3">
        <v>29.185660018993349</v>
      </c>
      <c r="M177" s="3"/>
      <c r="N177" s="3"/>
      <c r="O177" s="3">
        <f t="shared" si="11"/>
        <v>29.185660018993349</v>
      </c>
      <c r="Q177" s="7"/>
      <c r="R177" s="6"/>
      <c r="S177" s="6"/>
    </row>
    <row r="178" spans="1:19">
      <c r="A178" s="1">
        <f t="shared" si="10"/>
        <v>175</v>
      </c>
      <c r="B178" s="4" t="s">
        <v>200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12249.832189973615</v>
      </c>
      <c r="N178" s="3"/>
      <c r="O178" s="3">
        <f t="shared" si="11"/>
        <v>12249.832189973615</v>
      </c>
      <c r="Q178" s="7"/>
      <c r="R178" s="6"/>
      <c r="S178" s="6"/>
    </row>
    <row r="179" spans="1:19">
      <c r="A179" s="1">
        <f t="shared" si="10"/>
        <v>176</v>
      </c>
      <c r="B179" s="4" t="s">
        <v>201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9697.7838170624455</v>
      </c>
      <c r="N179" s="3"/>
      <c r="O179" s="3">
        <f t="shared" si="11"/>
        <v>9697.7838170624455</v>
      </c>
      <c r="Q179" s="7"/>
      <c r="R179" s="6"/>
      <c r="S179" s="6"/>
    </row>
    <row r="180" spans="1:19">
      <c r="A180" s="1">
        <f t="shared" si="10"/>
        <v>177</v>
      </c>
      <c r="B180" s="4" t="s">
        <v>202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2784.0527704485489</v>
      </c>
      <c r="N180" s="3"/>
      <c r="O180" s="3">
        <f t="shared" si="11"/>
        <v>2784.0527704485489</v>
      </c>
      <c r="Q180" s="7"/>
      <c r="R180" s="6"/>
      <c r="S180" s="6"/>
    </row>
    <row r="181" spans="1:19">
      <c r="A181" s="1">
        <f t="shared" si="10"/>
        <v>178</v>
      </c>
      <c r="B181" s="4" t="s">
        <v>56</v>
      </c>
      <c r="C181" s="1"/>
      <c r="D181" s="1"/>
      <c r="E181" s="1"/>
      <c r="F181" s="1"/>
      <c r="G181" s="1"/>
      <c r="H181" s="2"/>
      <c r="I181" s="3"/>
      <c r="J181" s="3"/>
      <c r="K181" s="3"/>
      <c r="L181" s="3">
        <v>22.529281418170306</v>
      </c>
      <c r="M181" s="3"/>
      <c r="N181" s="3"/>
      <c r="O181" s="3">
        <f t="shared" si="11"/>
        <v>22.529281418170306</v>
      </c>
      <c r="Q181" s="7"/>
      <c r="R181" s="6"/>
      <c r="S181" s="6"/>
    </row>
    <row r="182" spans="1:19">
      <c r="A182" s="1">
        <f t="shared" si="10"/>
        <v>179</v>
      </c>
      <c r="B182" s="4" t="s">
        <v>203</v>
      </c>
      <c r="C182" s="1"/>
      <c r="D182" s="1"/>
      <c r="E182" s="1" t="s">
        <v>250</v>
      </c>
      <c r="F182" s="1"/>
      <c r="G182" s="1"/>
      <c r="H182" s="2"/>
      <c r="I182" s="3"/>
      <c r="J182" s="3"/>
      <c r="K182" s="3"/>
      <c r="L182" s="3"/>
      <c r="M182" s="3">
        <v>1670.4316622691292</v>
      </c>
      <c r="N182" s="3"/>
      <c r="O182" s="3">
        <f t="shared" si="11"/>
        <v>1670.4316622691292</v>
      </c>
      <c r="Q182" s="7"/>
      <c r="R182" s="6"/>
      <c r="S182" s="6"/>
    </row>
    <row r="183" spans="1:19">
      <c r="A183" s="1">
        <f t="shared" si="10"/>
        <v>180</v>
      </c>
      <c r="B183" s="4" t="s">
        <v>204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928.01759014951631</v>
      </c>
      <c r="N183" s="3"/>
      <c r="O183" s="3">
        <f t="shared" si="11"/>
        <v>928.01759014951631</v>
      </c>
      <c r="Q183" s="7"/>
      <c r="R183" s="6"/>
      <c r="S183" s="6"/>
    </row>
    <row r="184" spans="1:19">
      <c r="A184" s="1">
        <f t="shared" si="10"/>
        <v>181</v>
      </c>
      <c r="B184" s="4" t="s">
        <v>19</v>
      </c>
      <c r="C184" s="1"/>
      <c r="D184" s="1"/>
      <c r="E184" s="1"/>
      <c r="F184" s="1"/>
      <c r="G184" s="1"/>
      <c r="H184" s="2"/>
      <c r="I184" s="3"/>
      <c r="J184" s="3"/>
      <c r="K184" s="3">
        <v>218.95855995855999</v>
      </c>
      <c r="L184" s="3">
        <v>17.036605369938705</v>
      </c>
      <c r="M184" s="3"/>
      <c r="N184" s="3"/>
      <c r="O184" s="3">
        <f t="shared" si="11"/>
        <v>235.9951653284987</v>
      </c>
      <c r="Q184" s="7"/>
      <c r="R184" s="6"/>
      <c r="S184" s="6"/>
    </row>
    <row r="185" spans="1:19">
      <c r="A185" s="1">
        <f t="shared" si="10"/>
        <v>182</v>
      </c>
      <c r="B185" s="4" t="s">
        <v>8</v>
      </c>
      <c r="C185" s="1"/>
      <c r="D185" s="1"/>
      <c r="E185" s="1"/>
      <c r="F185" s="1"/>
      <c r="G185" s="1"/>
      <c r="H185" s="2"/>
      <c r="I185" s="3">
        <v>250.23007856341192</v>
      </c>
      <c r="J185" s="3">
        <v>2807.1111974445312</v>
      </c>
      <c r="K185" s="3"/>
      <c r="L185" s="3">
        <v>17.036605369938705</v>
      </c>
      <c r="M185" s="3"/>
      <c r="N185" s="3"/>
      <c r="O185" s="3">
        <f t="shared" si="11"/>
        <v>3074.3778813778817</v>
      </c>
      <c r="Q185" s="7"/>
      <c r="R185" s="6"/>
      <c r="S185" s="6"/>
    </row>
    <row r="186" spans="1:19">
      <c r="A186" s="1">
        <f t="shared" si="10"/>
        <v>183</v>
      </c>
      <c r="B186" s="4" t="s">
        <v>247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106204.47459576483</v>
      </c>
      <c r="N186" s="3"/>
      <c r="O186" s="3">
        <f t="shared" si="11"/>
        <v>106204.47459576483</v>
      </c>
      <c r="Q186" s="7"/>
      <c r="R186" s="6"/>
      <c r="S186" s="6"/>
    </row>
    <row r="187" spans="1:19">
      <c r="A187" s="1">
        <f t="shared" si="10"/>
        <v>184</v>
      </c>
      <c r="B187" s="4" t="s">
        <v>205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3712.0703605980652</v>
      </c>
      <c r="N187" s="3"/>
      <c r="O187" s="3">
        <f t="shared" si="11"/>
        <v>3712.0703605980652</v>
      </c>
      <c r="Q187" s="7"/>
      <c r="R187" s="6"/>
      <c r="S187" s="6"/>
    </row>
    <row r="188" spans="1:19">
      <c r="A188" s="1">
        <f t="shared" si="10"/>
        <v>185</v>
      </c>
      <c r="B188" s="4" t="s">
        <v>206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7424.1407211961305</v>
      </c>
      <c r="N188" s="3"/>
      <c r="O188" s="3">
        <f t="shared" si="11"/>
        <v>7424.1407211961305</v>
      </c>
      <c r="Q188" s="7"/>
      <c r="R188" s="6"/>
      <c r="S188" s="6"/>
    </row>
    <row r="189" spans="1:19">
      <c r="A189" s="1">
        <f t="shared" si="10"/>
        <v>186</v>
      </c>
      <c r="B189" s="4" t="s">
        <v>9</v>
      </c>
      <c r="C189" s="1"/>
      <c r="D189" s="1"/>
      <c r="E189" s="1"/>
      <c r="F189" s="1"/>
      <c r="G189" s="1"/>
      <c r="H189" s="2"/>
      <c r="I189" s="3">
        <v>22.561728395061728</v>
      </c>
      <c r="J189" s="3">
        <v>253.10018993352327</v>
      </c>
      <c r="K189" s="3"/>
      <c r="L189" s="3">
        <v>1.5360873694207029</v>
      </c>
      <c r="M189" s="3">
        <v>928.02</v>
      </c>
      <c r="N189" s="3"/>
      <c r="O189" s="3">
        <f t="shared" si="11"/>
        <v>1205.2180056980058</v>
      </c>
      <c r="Q189" s="7"/>
      <c r="R189" s="6"/>
      <c r="S189" s="6"/>
    </row>
    <row r="190" spans="1:19">
      <c r="A190" s="1">
        <f t="shared" si="10"/>
        <v>187</v>
      </c>
      <c r="B190" s="4" t="s">
        <v>207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1392.0263852242745</v>
      </c>
      <c r="N190" s="3"/>
      <c r="O190" s="3">
        <f t="shared" si="11"/>
        <v>1392.0263852242745</v>
      </c>
      <c r="Q190" s="7"/>
      <c r="R190" s="6"/>
      <c r="S190" s="6"/>
    </row>
    <row r="191" spans="1:19">
      <c r="A191" s="1">
        <f t="shared" si="10"/>
        <v>188</v>
      </c>
      <c r="B191" s="4" t="s">
        <v>208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1392.0263852242745</v>
      </c>
      <c r="N191" s="3"/>
      <c r="O191" s="3">
        <f t="shared" si="11"/>
        <v>1392.0263852242745</v>
      </c>
      <c r="Q191" s="7"/>
      <c r="R191" s="6"/>
      <c r="S191" s="6"/>
    </row>
    <row r="192" spans="1:19">
      <c r="A192" s="1">
        <f t="shared" si="10"/>
        <v>189</v>
      </c>
      <c r="B192" s="4" t="s">
        <v>57</v>
      </c>
      <c r="C192" s="1"/>
      <c r="D192" s="1"/>
      <c r="E192" s="1"/>
      <c r="F192" s="1"/>
      <c r="G192" s="1"/>
      <c r="H192" s="2"/>
      <c r="I192" s="3"/>
      <c r="J192" s="3"/>
      <c r="K192" s="3"/>
      <c r="L192" s="3">
        <v>0.76804368471035145</v>
      </c>
      <c r="M192" s="3"/>
      <c r="N192" s="3"/>
      <c r="O192" s="3">
        <f t="shared" si="11"/>
        <v>0.76804368471035145</v>
      </c>
      <c r="Q192" s="7"/>
      <c r="R192" s="6"/>
      <c r="S192" s="6"/>
    </row>
    <row r="193" spans="1:19">
      <c r="A193" s="1">
        <f t="shared" si="10"/>
        <v>190</v>
      </c>
      <c r="B193" s="4" t="s">
        <v>209</v>
      </c>
      <c r="C193" s="1"/>
      <c r="D193" s="1"/>
      <c r="E193" s="1"/>
      <c r="F193" s="1"/>
      <c r="G193" s="1"/>
      <c r="H193" s="2"/>
      <c r="I193" s="3"/>
      <c r="J193" s="3"/>
      <c r="K193" s="3"/>
      <c r="L193" s="3"/>
      <c r="M193" s="3">
        <v>1392.0263852242745</v>
      </c>
      <c r="N193" s="3"/>
      <c r="O193" s="3">
        <f t="shared" si="11"/>
        <v>1392.0263852242745</v>
      </c>
      <c r="Q193" s="7"/>
      <c r="R193" s="6"/>
      <c r="S193" s="6"/>
    </row>
    <row r="194" spans="1:19">
      <c r="A194" s="1">
        <f t="shared" si="10"/>
        <v>191</v>
      </c>
      <c r="B194" s="4" t="s">
        <v>210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2784.0527704485489</v>
      </c>
      <c r="N194" s="3"/>
      <c r="O194" s="3">
        <f t="shared" si="11"/>
        <v>2784.0527704485489</v>
      </c>
      <c r="Q194" s="7"/>
      <c r="R194" s="6"/>
      <c r="S194" s="6"/>
    </row>
    <row r="195" spans="1:19">
      <c r="A195" s="1">
        <f t="shared" si="10"/>
        <v>192</v>
      </c>
      <c r="B195" s="4" t="s">
        <v>20</v>
      </c>
      <c r="C195" s="1"/>
      <c r="D195" s="1"/>
      <c r="E195" s="1"/>
      <c r="F195" s="1"/>
      <c r="G195" s="1"/>
      <c r="H195" s="2"/>
      <c r="I195" s="3">
        <v>22.561728395061728</v>
      </c>
      <c r="J195" s="3">
        <v>253.10018993352327</v>
      </c>
      <c r="K195" s="3">
        <v>19.742165242165242</v>
      </c>
      <c r="L195" s="3">
        <v>1.5360873694207029</v>
      </c>
      <c r="M195" s="3"/>
      <c r="N195" s="3"/>
      <c r="O195" s="3">
        <f t="shared" si="11"/>
        <v>296.94017094017096</v>
      </c>
      <c r="Q195" s="7"/>
      <c r="R195" s="6"/>
      <c r="S195" s="6"/>
    </row>
    <row r="196" spans="1:19">
      <c r="A196" s="1">
        <f t="shared" si="10"/>
        <v>193</v>
      </c>
      <c r="B196" s="4" t="s">
        <v>211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556.81055408970974</v>
      </c>
      <c r="N196" s="3"/>
      <c r="O196" s="3">
        <f t="shared" si="11"/>
        <v>556.81055408970974</v>
      </c>
      <c r="Q196" s="7"/>
      <c r="R196" s="6"/>
      <c r="S196" s="6"/>
    </row>
    <row r="197" spans="1:19">
      <c r="A197" s="1">
        <f t="shared" si="10"/>
        <v>194</v>
      </c>
      <c r="B197" s="4" t="s">
        <v>254</v>
      </c>
      <c r="C197" s="1"/>
      <c r="D197" s="1"/>
      <c r="E197" s="1"/>
      <c r="F197" s="1"/>
      <c r="G197" s="1"/>
      <c r="H197" s="2"/>
      <c r="I197" s="3"/>
      <c r="J197" s="3"/>
      <c r="K197" s="3"/>
      <c r="L197" s="3">
        <v>2.8417616334283</v>
      </c>
      <c r="M197" s="3"/>
      <c r="N197" s="3"/>
      <c r="O197" s="3">
        <v>2.8417616334283</v>
      </c>
      <c r="Q197" s="7"/>
      <c r="R197" s="6"/>
      <c r="S197" s="6"/>
    </row>
    <row r="198" spans="1:19">
      <c r="A198" s="1">
        <f t="shared" ref="A198:A254" si="12" xml:space="preserve"> A197+1</f>
        <v>195</v>
      </c>
      <c r="B198" s="4" t="s">
        <v>212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1160.0219876868955</v>
      </c>
      <c r="N198" s="3"/>
      <c r="O198" s="3">
        <f t="shared" ref="O198:O219" si="13">SUM(I198:M198)</f>
        <v>1160.0219876868955</v>
      </c>
      <c r="Q198" s="7"/>
      <c r="R198" s="6"/>
      <c r="S198" s="6"/>
    </row>
    <row r="199" spans="1:19">
      <c r="A199" s="1">
        <f t="shared" si="12"/>
        <v>196</v>
      </c>
      <c r="B199" s="4" t="s">
        <v>21</v>
      </c>
      <c r="C199" s="1"/>
      <c r="D199" s="1"/>
      <c r="E199" s="1"/>
      <c r="F199" s="1"/>
      <c r="G199" s="1"/>
      <c r="H199" s="2"/>
      <c r="I199" s="3"/>
      <c r="J199" s="3"/>
      <c r="K199" s="3">
        <v>31.587464387464387</v>
      </c>
      <c r="L199" s="3">
        <v>2.4577397910731245</v>
      </c>
      <c r="M199" s="3"/>
      <c r="N199" s="3"/>
      <c r="O199" s="3">
        <f t="shared" si="13"/>
        <v>34.04520417853751</v>
      </c>
      <c r="Q199" s="7"/>
      <c r="R199" s="6"/>
      <c r="S199" s="6"/>
    </row>
    <row r="200" spans="1:19">
      <c r="A200" s="1">
        <f t="shared" si="12"/>
        <v>197</v>
      </c>
      <c r="B200" s="4" t="s">
        <v>213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2784.0527704485489</v>
      </c>
      <c r="N200" s="3"/>
      <c r="O200" s="3">
        <f t="shared" si="13"/>
        <v>2784.0527704485489</v>
      </c>
      <c r="Q200" s="7"/>
      <c r="R200" s="6"/>
      <c r="S200" s="6"/>
    </row>
    <row r="201" spans="1:19">
      <c r="A201" s="1">
        <f t="shared" si="12"/>
        <v>198</v>
      </c>
      <c r="B201" s="4" t="s">
        <v>214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12180.230870712401</v>
      </c>
      <c r="N201" s="3"/>
      <c r="O201" s="3">
        <f t="shared" si="13"/>
        <v>12180.230870712401</v>
      </c>
      <c r="Q201" s="7"/>
      <c r="R201" s="6"/>
      <c r="S201" s="6"/>
    </row>
    <row r="202" spans="1:19">
      <c r="A202" s="1">
        <f t="shared" si="12"/>
        <v>199</v>
      </c>
      <c r="B202" s="4" t="s">
        <v>58</v>
      </c>
      <c r="C202" s="1"/>
      <c r="D202" s="1"/>
      <c r="E202" s="1"/>
      <c r="F202" s="1"/>
      <c r="G202" s="1"/>
      <c r="H202" s="2"/>
      <c r="I202" s="3"/>
      <c r="J202" s="3"/>
      <c r="K202" s="3"/>
      <c r="L202" s="3">
        <v>5.5043130737575181</v>
      </c>
      <c r="M202" s="3"/>
      <c r="N202" s="3"/>
      <c r="O202" s="3">
        <f t="shared" si="13"/>
        <v>5.5043130737575181</v>
      </c>
      <c r="Q202" s="7"/>
      <c r="R202" s="6"/>
      <c r="S202" s="6"/>
    </row>
    <row r="203" spans="1:19">
      <c r="A203" s="1">
        <f t="shared" si="12"/>
        <v>200</v>
      </c>
      <c r="B203" s="4" t="s">
        <v>10</v>
      </c>
      <c r="C203" s="1"/>
      <c r="D203" s="1"/>
      <c r="E203" s="1"/>
      <c r="F203" s="1"/>
      <c r="G203" s="1"/>
      <c r="H203" s="2"/>
      <c r="I203" s="3">
        <v>252.69135802469137</v>
      </c>
      <c r="J203" s="3">
        <v>2834.7221272554607</v>
      </c>
      <c r="K203" s="3"/>
      <c r="L203" s="3"/>
      <c r="M203" s="3"/>
      <c r="N203" s="3"/>
      <c r="O203" s="3">
        <f t="shared" si="13"/>
        <v>3087.4134852801521</v>
      </c>
      <c r="Q203" s="7"/>
      <c r="R203" s="6"/>
      <c r="S203" s="6"/>
    </row>
    <row r="204" spans="1:19">
      <c r="A204" s="1">
        <f t="shared" si="12"/>
        <v>201</v>
      </c>
      <c r="B204" s="4" t="s">
        <v>59</v>
      </c>
      <c r="C204" s="1"/>
      <c r="D204" s="1"/>
      <c r="E204" s="1"/>
      <c r="F204" s="1"/>
      <c r="G204" s="1"/>
      <c r="H204" s="2"/>
      <c r="I204" s="3"/>
      <c r="J204" s="3"/>
      <c r="K204" s="3"/>
      <c r="L204" s="3">
        <v>2.4577397910731245</v>
      </c>
      <c r="M204" s="3"/>
      <c r="N204" s="3"/>
      <c r="O204" s="3">
        <f t="shared" si="13"/>
        <v>2.4577397910731245</v>
      </c>
      <c r="Q204" s="7"/>
      <c r="R204" s="6"/>
      <c r="S204" s="6"/>
    </row>
    <row r="205" spans="1:19">
      <c r="A205" s="1">
        <f t="shared" si="12"/>
        <v>202</v>
      </c>
      <c r="B205" s="4" t="s">
        <v>215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206.22613114433696</v>
      </c>
      <c r="N205" s="3"/>
      <c r="O205" s="3">
        <f t="shared" si="13"/>
        <v>206.22613114433696</v>
      </c>
      <c r="Q205" s="7"/>
      <c r="R205" s="6"/>
      <c r="S205" s="6"/>
    </row>
    <row r="206" spans="1:19">
      <c r="A206" s="1">
        <f t="shared" si="12"/>
        <v>203</v>
      </c>
      <c r="B206" s="4" t="s">
        <v>216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2165.3743770155379</v>
      </c>
      <c r="N206" s="3"/>
      <c r="O206" s="3">
        <f t="shared" si="13"/>
        <v>2165.3743770155379</v>
      </c>
      <c r="Q206" s="7"/>
      <c r="R206" s="6"/>
      <c r="S206" s="6"/>
    </row>
    <row r="207" spans="1:19">
      <c r="A207" s="1">
        <f t="shared" si="12"/>
        <v>204</v>
      </c>
      <c r="B207" s="4" t="s">
        <v>60</v>
      </c>
      <c r="C207" s="1"/>
      <c r="D207" s="1"/>
      <c r="E207" s="1"/>
      <c r="F207" s="1"/>
      <c r="G207" s="1"/>
      <c r="H207" s="2"/>
      <c r="I207" s="3"/>
      <c r="J207" s="3"/>
      <c r="K207" s="3">
        <v>31.587464387464387</v>
      </c>
      <c r="L207" s="3">
        <v>2.4577397910731245</v>
      </c>
      <c r="M207" s="3"/>
      <c r="N207" s="3"/>
      <c r="O207" s="3">
        <f t="shared" si="13"/>
        <v>34.04520417853751</v>
      </c>
      <c r="Q207" s="7"/>
      <c r="R207" s="6"/>
      <c r="S207" s="6"/>
    </row>
    <row r="208" spans="1:19">
      <c r="A208" s="1">
        <f t="shared" si="12"/>
        <v>205</v>
      </c>
      <c r="B208" s="4" t="s">
        <v>217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2088.0395778364118</v>
      </c>
      <c r="N208" s="3"/>
      <c r="O208" s="3">
        <f t="shared" si="13"/>
        <v>2088.0395778364118</v>
      </c>
      <c r="Q208" s="7"/>
      <c r="R208" s="6"/>
      <c r="S208" s="6"/>
    </row>
    <row r="209" spans="1:19">
      <c r="A209" s="1">
        <f t="shared" si="12"/>
        <v>206</v>
      </c>
      <c r="B209" s="4" t="s">
        <v>218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3828.0725593667548</v>
      </c>
      <c r="N209" s="3"/>
      <c r="O209" s="3">
        <f t="shared" si="13"/>
        <v>3828.0725593667548</v>
      </c>
      <c r="Q209" s="7"/>
      <c r="R209" s="6"/>
      <c r="S209" s="6"/>
    </row>
    <row r="210" spans="1:19">
      <c r="A210" s="1">
        <f t="shared" si="12"/>
        <v>207</v>
      </c>
      <c r="B210" s="4" t="s">
        <v>219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4988.0945470536499</v>
      </c>
      <c r="N210" s="3"/>
      <c r="O210" s="3">
        <f t="shared" si="13"/>
        <v>4988.0945470536499</v>
      </c>
      <c r="Q210" s="7"/>
      <c r="R210" s="6"/>
      <c r="S210" s="6"/>
    </row>
    <row r="211" spans="1:19">
      <c r="A211" s="1">
        <f t="shared" si="12"/>
        <v>208</v>
      </c>
      <c r="B211" s="4" t="s">
        <v>220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928.01759014951631</v>
      </c>
      <c r="N211" s="3"/>
      <c r="O211" s="3">
        <f t="shared" si="13"/>
        <v>928.01759014951631</v>
      </c>
      <c r="Q211" s="7"/>
      <c r="R211" s="6"/>
      <c r="S211" s="6"/>
    </row>
    <row r="212" spans="1:19">
      <c r="A212" s="1">
        <f t="shared" si="12"/>
        <v>209</v>
      </c>
      <c r="B212" s="4" t="s">
        <v>221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735.7853750471163</v>
      </c>
      <c r="N212" s="3"/>
      <c r="O212" s="3">
        <f t="shared" si="13"/>
        <v>735.7853750471163</v>
      </c>
      <c r="Q212" s="7"/>
      <c r="R212" s="6"/>
      <c r="S212" s="6"/>
    </row>
    <row r="213" spans="1:19">
      <c r="A213" s="1">
        <f t="shared" si="12"/>
        <v>210</v>
      </c>
      <c r="B213" s="4" t="s">
        <v>222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4176.0791556728236</v>
      </c>
      <c r="N213" s="3"/>
      <c r="O213" s="3">
        <f t="shared" si="13"/>
        <v>4176.0791556728236</v>
      </c>
      <c r="Q213" s="7"/>
      <c r="R213" s="6"/>
      <c r="S213" s="6"/>
    </row>
    <row r="214" spans="1:19">
      <c r="A214" s="1">
        <f t="shared" si="12"/>
        <v>211</v>
      </c>
      <c r="B214" s="4" t="s">
        <v>223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530.29576579972354</v>
      </c>
      <c r="N214" s="3"/>
      <c r="O214" s="3">
        <f t="shared" si="13"/>
        <v>530.29576579972354</v>
      </c>
      <c r="Q214" s="7"/>
      <c r="R214" s="6"/>
      <c r="S214" s="6"/>
    </row>
    <row r="215" spans="1:19">
      <c r="A215" s="1">
        <f t="shared" si="12"/>
        <v>212</v>
      </c>
      <c r="B215" s="4" t="s">
        <v>224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735.7853750471163</v>
      </c>
      <c r="N215" s="3"/>
      <c r="O215" s="3">
        <f t="shared" si="13"/>
        <v>735.7853750471163</v>
      </c>
      <c r="Q215" s="7"/>
      <c r="R215" s="6"/>
      <c r="S215" s="6"/>
    </row>
    <row r="216" spans="1:19">
      <c r="A216" s="1">
        <f t="shared" si="12"/>
        <v>213</v>
      </c>
      <c r="B216" s="4" t="s">
        <v>225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1771.6699448308948</v>
      </c>
      <c r="N216" s="3"/>
      <c r="O216" s="3">
        <f t="shared" si="13"/>
        <v>1771.6699448308948</v>
      </c>
      <c r="Q216" s="7"/>
      <c r="R216" s="6"/>
      <c r="S216" s="6"/>
    </row>
    <row r="217" spans="1:19">
      <c r="A217" s="1">
        <f t="shared" si="12"/>
        <v>214</v>
      </c>
      <c r="B217" s="4" t="s">
        <v>226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3712.0703605980652</v>
      </c>
      <c r="N217" s="3"/>
      <c r="O217" s="3">
        <f t="shared" si="13"/>
        <v>3712.0703605980652</v>
      </c>
      <c r="Q217" s="7"/>
      <c r="R217" s="6"/>
      <c r="S217" s="6"/>
    </row>
    <row r="218" spans="1:19">
      <c r="A218" s="1">
        <f t="shared" si="12"/>
        <v>215</v>
      </c>
      <c r="B218" s="4" t="s">
        <v>11</v>
      </c>
      <c r="C218" s="1"/>
      <c r="D218" s="1"/>
      <c r="E218" s="1"/>
      <c r="F218" s="1"/>
      <c r="G218" s="1"/>
      <c r="H218" s="2"/>
      <c r="I218" s="3">
        <v>15.309744268077603</v>
      </c>
      <c r="J218" s="3">
        <v>171.74655745489079</v>
      </c>
      <c r="K218" s="3">
        <v>13.396469271469272</v>
      </c>
      <c r="L218" s="3">
        <v>1.0423450006783341</v>
      </c>
      <c r="M218" s="3"/>
      <c r="N218" s="3"/>
      <c r="O218" s="3">
        <f t="shared" si="13"/>
        <v>201.49511599511598</v>
      </c>
      <c r="Q218" s="7"/>
      <c r="R218" s="6"/>
      <c r="S218" s="6"/>
    </row>
    <row r="219" spans="1:19">
      <c r="A219" s="1">
        <f t="shared" si="12"/>
        <v>216</v>
      </c>
      <c r="B219" s="4" t="s">
        <v>227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504.60956464379944</v>
      </c>
      <c r="N219" s="3"/>
      <c r="O219" s="3">
        <f t="shared" si="13"/>
        <v>504.60956464379944</v>
      </c>
      <c r="Q219" s="7"/>
      <c r="R219" s="6"/>
      <c r="S219" s="6"/>
    </row>
    <row r="220" spans="1:19" s="14" customFormat="1">
      <c r="A220" s="1">
        <f t="shared" si="12"/>
        <v>217</v>
      </c>
      <c r="B220" s="10" t="s">
        <v>261</v>
      </c>
      <c r="C220" s="9"/>
      <c r="D220" s="9"/>
      <c r="E220" s="9"/>
      <c r="F220" s="9"/>
      <c r="G220" s="9"/>
      <c r="H220" s="11"/>
      <c r="I220" s="12">
        <v>180.49382716049382</v>
      </c>
      <c r="J220" s="12">
        <v>2024.8015194681861</v>
      </c>
      <c r="K220" s="12">
        <v>155.27825261158594</v>
      </c>
      <c r="L220" s="12">
        <v>12.288698955365623</v>
      </c>
      <c r="M220" s="12"/>
      <c r="N220" s="12"/>
      <c r="O220" s="13">
        <f>SUM(I220:N220)</f>
        <v>2372.8622981956319</v>
      </c>
      <c r="Q220" s="15"/>
      <c r="R220" s="16"/>
    </row>
    <row r="221" spans="1:19">
      <c r="A221" s="1">
        <f t="shared" si="12"/>
        <v>218</v>
      </c>
      <c r="B221" s="4" t="s">
        <v>12</v>
      </c>
      <c r="C221" s="1"/>
      <c r="D221" s="1"/>
      <c r="E221" s="1"/>
      <c r="F221" s="1"/>
      <c r="G221" s="1"/>
      <c r="H221" s="2"/>
      <c r="I221" s="3">
        <v>180.49382716049382</v>
      </c>
      <c r="J221" s="3">
        <v>2024.8015194681861</v>
      </c>
      <c r="K221" s="3"/>
      <c r="L221" s="3"/>
      <c r="M221" s="3">
        <v>3712.0703605980652</v>
      </c>
      <c r="N221" s="3"/>
      <c r="O221" s="3">
        <f t="shared" ref="O221:O228" si="14">SUM(I221:M221)</f>
        <v>5917.3657072267451</v>
      </c>
      <c r="Q221" s="7"/>
      <c r="R221" s="6"/>
      <c r="S221" s="6"/>
    </row>
    <row r="222" spans="1:19">
      <c r="A222" s="1">
        <f t="shared" si="12"/>
        <v>219</v>
      </c>
      <c r="B222" s="4" t="s">
        <v>228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3712.0703605980652</v>
      </c>
      <c r="N222" s="3"/>
      <c r="O222" s="3">
        <f t="shared" si="14"/>
        <v>3712.0703605980652</v>
      </c>
      <c r="Q222" s="7"/>
      <c r="R222" s="6"/>
      <c r="S222" s="6"/>
    </row>
    <row r="223" spans="1:19">
      <c r="A223" s="1">
        <f t="shared" si="12"/>
        <v>220</v>
      </c>
      <c r="B223" s="4" t="s">
        <v>61</v>
      </c>
      <c r="C223" s="1"/>
      <c r="D223" s="1"/>
      <c r="E223" s="1"/>
      <c r="F223" s="1"/>
      <c r="G223" s="1"/>
      <c r="H223" s="2"/>
      <c r="I223" s="3"/>
      <c r="J223" s="3"/>
      <c r="K223" s="3"/>
      <c r="L223" s="3">
        <v>2.4577397910731245</v>
      </c>
      <c r="M223" s="3"/>
      <c r="N223" s="3"/>
      <c r="O223" s="3">
        <f t="shared" si="14"/>
        <v>2.4577397910731245</v>
      </c>
      <c r="Q223" s="7"/>
      <c r="R223" s="6"/>
      <c r="S223" s="6"/>
    </row>
    <row r="224" spans="1:19">
      <c r="A224" s="1">
        <f t="shared" si="12"/>
        <v>221</v>
      </c>
      <c r="B224" s="4" t="s">
        <v>229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509.44298959249488</v>
      </c>
      <c r="N224" s="3"/>
      <c r="O224" s="3">
        <f t="shared" si="14"/>
        <v>509.44298959249488</v>
      </c>
      <c r="Q224" s="7"/>
      <c r="R224" s="6"/>
      <c r="S224" s="6"/>
    </row>
    <row r="225" spans="1:19">
      <c r="A225" s="1">
        <f t="shared" si="12"/>
        <v>222</v>
      </c>
      <c r="B225" s="4" t="s">
        <v>62</v>
      </c>
      <c r="C225" s="1"/>
      <c r="D225" s="1"/>
      <c r="E225" s="1"/>
      <c r="F225" s="1"/>
      <c r="G225" s="1"/>
      <c r="H225" s="2"/>
      <c r="I225" s="3"/>
      <c r="J225" s="3"/>
      <c r="K225" s="3"/>
      <c r="L225" s="3">
        <v>1.075261158594492</v>
      </c>
      <c r="M225" s="3"/>
      <c r="N225" s="3"/>
      <c r="O225" s="3">
        <f t="shared" si="14"/>
        <v>1.075261158594492</v>
      </c>
      <c r="Q225" s="7"/>
      <c r="R225" s="6"/>
      <c r="S225" s="6"/>
    </row>
    <row r="226" spans="1:19">
      <c r="A226" s="1">
        <f t="shared" si="12"/>
        <v>223</v>
      </c>
      <c r="B226" s="4" t="s">
        <v>230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464.00879507475815</v>
      </c>
      <c r="N226" s="3"/>
      <c r="O226" s="3">
        <f t="shared" si="14"/>
        <v>464.00879507475815</v>
      </c>
      <c r="Q226" s="7"/>
      <c r="R226" s="6"/>
      <c r="S226" s="6"/>
    </row>
    <row r="227" spans="1:19">
      <c r="A227" s="1">
        <f t="shared" si="12"/>
        <v>224</v>
      </c>
      <c r="B227" s="4" t="s">
        <v>231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1392.0263852242745</v>
      </c>
      <c r="N227" s="3"/>
      <c r="O227" s="3">
        <f t="shared" si="14"/>
        <v>1392.0263852242745</v>
      </c>
      <c r="Q227" s="7"/>
      <c r="R227" s="6"/>
      <c r="S227" s="6"/>
    </row>
    <row r="228" spans="1:19">
      <c r="A228" s="1">
        <f t="shared" si="12"/>
        <v>225</v>
      </c>
      <c r="B228" s="4" t="s">
        <v>232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2088.0395778364118</v>
      </c>
      <c r="N228" s="3"/>
      <c r="O228" s="3">
        <f t="shared" si="14"/>
        <v>2088.0395778364118</v>
      </c>
      <c r="Q228" s="7"/>
      <c r="R228" s="6"/>
      <c r="S228" s="6"/>
    </row>
    <row r="229" spans="1:19">
      <c r="A229" s="1">
        <f t="shared" si="12"/>
        <v>226</v>
      </c>
      <c r="B229" s="4" t="s">
        <v>253</v>
      </c>
      <c r="C229" s="1"/>
      <c r="D229" s="1"/>
      <c r="E229" s="1"/>
      <c r="F229" s="1"/>
      <c r="G229" s="1"/>
      <c r="H229" s="2"/>
      <c r="I229" s="3"/>
      <c r="J229" s="3"/>
      <c r="K229" s="3">
        <v>236.90598290598291</v>
      </c>
      <c r="L229" s="3">
        <v>18.433048433048434</v>
      </c>
      <c r="M229" s="3"/>
      <c r="N229" s="3"/>
      <c r="O229" s="3">
        <v>255.33903133903135</v>
      </c>
      <c r="Q229" s="7"/>
      <c r="R229" s="6"/>
      <c r="S229" s="6"/>
    </row>
    <row r="230" spans="1:19">
      <c r="A230" s="1">
        <f t="shared" si="12"/>
        <v>227</v>
      </c>
      <c r="B230" s="4" t="s">
        <v>233</v>
      </c>
      <c r="C230" s="1"/>
      <c r="D230" s="1"/>
      <c r="E230" s="1"/>
      <c r="F230" s="1"/>
      <c r="G230" s="1"/>
      <c r="H230" s="2"/>
      <c r="I230" s="3"/>
      <c r="J230" s="3"/>
      <c r="K230" s="3"/>
      <c r="L230" s="3"/>
      <c r="M230" s="3">
        <v>7086.6797793235792</v>
      </c>
      <c r="N230" s="3"/>
      <c r="O230" s="3">
        <f t="shared" ref="O230:O254" si="15">SUM(I230:M230)</f>
        <v>7086.6797793235792</v>
      </c>
      <c r="Q230" s="7"/>
      <c r="R230" s="6"/>
      <c r="S230" s="6"/>
    </row>
    <row r="231" spans="1:19">
      <c r="A231" s="1">
        <f t="shared" si="12"/>
        <v>228</v>
      </c>
      <c r="B231" s="4" t="s">
        <v>13</v>
      </c>
      <c r="C231" s="1"/>
      <c r="D231" s="1"/>
      <c r="E231" s="1"/>
      <c r="F231" s="1"/>
      <c r="G231" s="1"/>
      <c r="H231" s="2"/>
      <c r="I231" s="3">
        <v>203.05555555555557</v>
      </c>
      <c r="J231" s="3">
        <v>2277.9017094017095</v>
      </c>
      <c r="K231" s="3">
        <v>177.67948717948721</v>
      </c>
      <c r="L231" s="3">
        <v>13.824786324786325</v>
      </c>
      <c r="M231" s="3"/>
      <c r="N231" s="3"/>
      <c r="O231" s="3">
        <f t="shared" si="15"/>
        <v>2672.4615384615386</v>
      </c>
      <c r="Q231" s="7"/>
      <c r="R231" s="6"/>
      <c r="S231" s="6"/>
    </row>
    <row r="232" spans="1:19">
      <c r="A232" s="1">
        <f t="shared" si="12"/>
        <v>229</v>
      </c>
      <c r="B232" s="4" t="s">
        <v>234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510.40967458223395</v>
      </c>
      <c r="N232" s="3"/>
      <c r="O232" s="3">
        <f t="shared" si="15"/>
        <v>510.40967458223395</v>
      </c>
      <c r="Q232" s="7"/>
      <c r="R232" s="6"/>
      <c r="S232" s="6"/>
    </row>
    <row r="233" spans="1:19">
      <c r="A233" s="1">
        <f t="shared" si="12"/>
        <v>230</v>
      </c>
      <c r="B233" s="4" t="s">
        <v>235</v>
      </c>
      <c r="C233" s="1"/>
      <c r="D233" s="1"/>
      <c r="E233" s="1"/>
      <c r="F233" s="1"/>
      <c r="G233" s="1"/>
      <c r="H233" s="2"/>
      <c r="I233" s="3"/>
      <c r="J233" s="3"/>
      <c r="K233" s="3"/>
      <c r="L233" s="3"/>
      <c r="M233" s="3">
        <v>5568.1055408970979</v>
      </c>
      <c r="N233" s="3"/>
      <c r="O233" s="3">
        <f t="shared" si="15"/>
        <v>5568.1055408970979</v>
      </c>
      <c r="Q233" s="7"/>
      <c r="R233" s="6"/>
      <c r="S233" s="6"/>
    </row>
    <row r="234" spans="1:19">
      <c r="A234" s="1">
        <f t="shared" si="12"/>
        <v>231</v>
      </c>
      <c r="B234" s="4" t="s">
        <v>63</v>
      </c>
      <c r="C234" s="1"/>
      <c r="D234" s="1"/>
      <c r="E234" s="1"/>
      <c r="F234" s="1"/>
      <c r="G234" s="1"/>
      <c r="H234" s="2"/>
      <c r="I234" s="3"/>
      <c r="J234" s="3"/>
      <c r="K234" s="3"/>
      <c r="L234" s="3">
        <v>3.4408357075023739</v>
      </c>
      <c r="M234" s="3"/>
      <c r="N234" s="3"/>
      <c r="O234" s="3">
        <f t="shared" si="15"/>
        <v>3.4408357075023739</v>
      </c>
      <c r="Q234" s="7"/>
      <c r="R234" s="6"/>
      <c r="S234" s="6"/>
    </row>
    <row r="235" spans="1:19">
      <c r="A235" s="1">
        <f t="shared" si="12"/>
        <v>232</v>
      </c>
      <c r="B235" s="4" t="s">
        <v>236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1948.8369393139842</v>
      </c>
      <c r="N235" s="3"/>
      <c r="O235" s="3">
        <f t="shared" si="15"/>
        <v>1948.8369393139842</v>
      </c>
      <c r="Q235" s="7"/>
      <c r="R235" s="6"/>
      <c r="S235" s="6"/>
    </row>
    <row r="236" spans="1:19">
      <c r="A236" s="1">
        <f t="shared" si="12"/>
        <v>233</v>
      </c>
      <c r="B236" s="4" t="s">
        <v>64</v>
      </c>
      <c r="C236" s="1"/>
      <c r="D236" s="1"/>
      <c r="E236" s="1"/>
      <c r="F236" s="1"/>
      <c r="G236" s="1"/>
      <c r="H236" s="2"/>
      <c r="I236" s="3"/>
      <c r="J236" s="3"/>
      <c r="K236" s="3"/>
      <c r="L236" s="3">
        <v>12.771469271469272</v>
      </c>
      <c r="M236" s="3"/>
      <c r="N236" s="3"/>
      <c r="O236" s="3">
        <f t="shared" si="15"/>
        <v>12.771469271469272</v>
      </c>
      <c r="Q236" s="7"/>
      <c r="R236" s="6"/>
      <c r="S236" s="6"/>
    </row>
    <row r="237" spans="1:19">
      <c r="A237" s="1">
        <f t="shared" si="12"/>
        <v>234</v>
      </c>
      <c r="B237" s="4" t="s">
        <v>237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1113.6211081794195</v>
      </c>
      <c r="N237" s="3"/>
      <c r="O237" s="3">
        <f t="shared" si="15"/>
        <v>1113.6211081794195</v>
      </c>
      <c r="Q237" s="7"/>
      <c r="R237" s="6"/>
      <c r="S237" s="6"/>
    </row>
    <row r="238" spans="1:19">
      <c r="A238" s="1">
        <f t="shared" si="12"/>
        <v>235</v>
      </c>
      <c r="B238" s="4" t="s">
        <v>238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6124.9160949868074</v>
      </c>
      <c r="N238" s="3"/>
      <c r="O238" s="3">
        <f t="shared" si="15"/>
        <v>6124.9160949868074</v>
      </c>
      <c r="Q238" s="7"/>
      <c r="R238" s="6"/>
      <c r="S238" s="6"/>
    </row>
    <row r="239" spans="1:19">
      <c r="A239" s="1">
        <f t="shared" si="12"/>
        <v>236</v>
      </c>
      <c r="B239" s="4" t="s">
        <v>22</v>
      </c>
      <c r="C239" s="1"/>
      <c r="D239" s="1"/>
      <c r="E239" s="1"/>
      <c r="F239" s="1"/>
      <c r="G239" s="1"/>
      <c r="H239" s="2"/>
      <c r="I239" s="3"/>
      <c r="J239" s="3"/>
      <c r="K239" s="3">
        <v>47.381196581196576</v>
      </c>
      <c r="L239" s="3">
        <v>3.6866096866096862</v>
      </c>
      <c r="M239" s="3"/>
      <c r="N239" s="3"/>
      <c r="O239" s="3">
        <f t="shared" si="15"/>
        <v>51.067806267806262</v>
      </c>
      <c r="Q239" s="7"/>
      <c r="R239" s="6"/>
      <c r="S239" s="6"/>
    </row>
    <row r="240" spans="1:19">
      <c r="A240" s="1">
        <f t="shared" si="12"/>
        <v>237</v>
      </c>
      <c r="B240" s="4" t="s">
        <v>65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3.6866096866096862</v>
      </c>
      <c r="M240" s="3"/>
      <c r="N240" s="3"/>
      <c r="O240" s="3">
        <f t="shared" si="15"/>
        <v>3.6866096866096862</v>
      </c>
      <c r="Q240" s="7"/>
      <c r="R240" s="6"/>
      <c r="S240" s="6"/>
    </row>
    <row r="241" spans="1:19">
      <c r="A241" s="1">
        <f t="shared" si="12"/>
        <v>238</v>
      </c>
      <c r="B241" s="4" t="s">
        <v>239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5568.1055408970969</v>
      </c>
      <c r="N241" s="3"/>
      <c r="O241" s="3">
        <f t="shared" si="15"/>
        <v>5568.1055408970969</v>
      </c>
      <c r="Q241" s="7"/>
      <c r="R241" s="6"/>
      <c r="S241" s="6"/>
    </row>
    <row r="242" spans="1:19">
      <c r="A242" s="1">
        <f t="shared" si="12"/>
        <v>239</v>
      </c>
      <c r="B242" s="4" t="s">
        <v>66</v>
      </c>
      <c r="C242" s="1"/>
      <c r="D242" s="1"/>
      <c r="E242" s="1"/>
      <c r="F242" s="1"/>
      <c r="G242" s="1"/>
      <c r="H242" s="2"/>
      <c r="I242" s="3"/>
      <c r="J242" s="3"/>
      <c r="K242" s="3"/>
      <c r="L242" s="3">
        <v>11.008626147515036</v>
      </c>
      <c r="M242" s="3"/>
      <c r="N242" s="3"/>
      <c r="O242" s="3">
        <f t="shared" si="15"/>
        <v>11.008626147515036</v>
      </c>
      <c r="Q242" s="7"/>
      <c r="R242" s="6"/>
      <c r="S242" s="6"/>
    </row>
    <row r="243" spans="1:19">
      <c r="A243" s="1">
        <f t="shared" si="12"/>
        <v>240</v>
      </c>
      <c r="B243" s="4" t="s">
        <v>240</v>
      </c>
      <c r="C243" s="1"/>
      <c r="D243" s="1"/>
      <c r="E243" s="1"/>
      <c r="F243" s="1"/>
      <c r="G243" s="1"/>
      <c r="H243" s="2"/>
      <c r="I243" s="3"/>
      <c r="J243" s="3"/>
      <c r="K243" s="3"/>
      <c r="L243" s="3"/>
      <c r="M243" s="3">
        <v>2088.0395778364118</v>
      </c>
      <c r="N243" s="3"/>
      <c r="O243" s="3">
        <f t="shared" si="15"/>
        <v>2088.0395778364118</v>
      </c>
      <c r="Q243" s="7"/>
      <c r="R243" s="6"/>
      <c r="S243" s="6"/>
    </row>
    <row r="244" spans="1:19">
      <c r="A244" s="1">
        <f t="shared" si="12"/>
        <v>241</v>
      </c>
      <c r="B244" s="4" t="s">
        <v>241</v>
      </c>
      <c r="C244" s="1"/>
      <c r="D244" s="1"/>
      <c r="E244" s="1"/>
      <c r="F244" s="1"/>
      <c r="G244" s="1"/>
      <c r="H244" s="2"/>
      <c r="I244" s="3"/>
      <c r="J244" s="3"/>
      <c r="K244" s="3"/>
      <c r="L244" s="3"/>
      <c r="M244" s="3">
        <v>8352.1583113456472</v>
      </c>
      <c r="N244" s="3"/>
      <c r="O244" s="3">
        <f t="shared" si="15"/>
        <v>8352.1583113456472</v>
      </c>
      <c r="Q244" s="7"/>
      <c r="R244" s="6"/>
      <c r="S244" s="6"/>
    </row>
    <row r="245" spans="1:19">
      <c r="A245" s="1">
        <f t="shared" si="12"/>
        <v>242</v>
      </c>
      <c r="B245" s="4" t="s">
        <v>14</v>
      </c>
      <c r="C245" s="1"/>
      <c r="D245" s="1"/>
      <c r="E245" s="1"/>
      <c r="F245" s="1"/>
      <c r="G245" s="1"/>
      <c r="H245" s="2"/>
      <c r="I245" s="3">
        <v>54.148148148148145</v>
      </c>
      <c r="J245" s="3">
        <v>607.4404558404558</v>
      </c>
      <c r="K245" s="3">
        <v>47.381196581196576</v>
      </c>
      <c r="L245" s="3">
        <v>3.6866096866096862</v>
      </c>
      <c r="M245" s="3"/>
      <c r="N245" s="3"/>
      <c r="O245" s="3">
        <f t="shared" si="15"/>
        <v>712.65641025641025</v>
      </c>
      <c r="Q245" s="7"/>
      <c r="R245" s="6"/>
      <c r="S245" s="6"/>
    </row>
    <row r="246" spans="1:19">
      <c r="A246" s="1">
        <f t="shared" si="12"/>
        <v>243</v>
      </c>
      <c r="B246" s="4" t="s">
        <v>15</v>
      </c>
      <c r="C246" s="1"/>
      <c r="D246" s="1"/>
      <c r="E246" s="1"/>
      <c r="F246" s="1"/>
      <c r="G246" s="1"/>
      <c r="H246" s="2"/>
      <c r="I246" s="3">
        <v>355.34722222222223</v>
      </c>
      <c r="J246" s="3">
        <v>1518.6011396011397</v>
      </c>
      <c r="K246" s="3"/>
      <c r="L246" s="3">
        <v>24.193376068376068</v>
      </c>
      <c r="M246" s="3"/>
      <c r="N246" s="3"/>
      <c r="O246" s="3">
        <f t="shared" si="15"/>
        <v>1898.1417378917379</v>
      </c>
      <c r="Q246" s="7"/>
      <c r="R246" s="6"/>
      <c r="S246" s="6"/>
    </row>
    <row r="247" spans="1:19">
      <c r="A247" s="1">
        <f t="shared" si="12"/>
        <v>244</v>
      </c>
      <c r="B247" s="4" t="s">
        <v>252</v>
      </c>
      <c r="C247" s="1"/>
      <c r="D247" s="1"/>
      <c r="E247" s="1"/>
      <c r="F247" s="1"/>
      <c r="G247" s="1"/>
      <c r="H247" s="2"/>
      <c r="I247" s="3"/>
      <c r="J247" s="3"/>
      <c r="K247" s="3"/>
      <c r="L247" s="3">
        <v>3.6866096866096862</v>
      </c>
      <c r="M247" s="3"/>
      <c r="N247" s="3"/>
      <c r="O247" s="3">
        <f t="shared" si="15"/>
        <v>3.6866096866096862</v>
      </c>
      <c r="Q247" s="7"/>
      <c r="R247" s="6"/>
      <c r="S247" s="6"/>
    </row>
    <row r="248" spans="1:19">
      <c r="A248" s="1">
        <f t="shared" si="12"/>
        <v>245</v>
      </c>
      <c r="B248" s="4" t="s">
        <v>242</v>
      </c>
      <c r="C248" s="1"/>
      <c r="D248" s="1"/>
      <c r="E248" s="1"/>
      <c r="F248" s="1"/>
      <c r="G248" s="1"/>
      <c r="H248" s="2"/>
      <c r="I248" s="3"/>
      <c r="J248" s="3"/>
      <c r="K248" s="3"/>
      <c r="L248" s="3"/>
      <c r="M248" s="3">
        <v>222.72422163588391</v>
      </c>
      <c r="N248" s="3"/>
      <c r="O248" s="3">
        <f t="shared" si="15"/>
        <v>222.72422163588391</v>
      </c>
      <c r="Q248" s="7"/>
      <c r="R248" s="6"/>
      <c r="S248" s="6"/>
    </row>
    <row r="249" spans="1:19">
      <c r="A249" s="1">
        <f t="shared" si="12"/>
        <v>246</v>
      </c>
      <c r="B249" s="4" t="s">
        <v>243</v>
      </c>
      <c r="C249" s="1"/>
      <c r="D249" s="1"/>
      <c r="E249" s="1"/>
      <c r="F249" s="1"/>
      <c r="G249" s="1"/>
      <c r="H249" s="2"/>
      <c r="I249" s="3"/>
      <c r="J249" s="3"/>
      <c r="K249" s="3"/>
      <c r="L249" s="3"/>
      <c r="M249" s="3">
        <v>2784.0527704485489</v>
      </c>
      <c r="N249" s="3"/>
      <c r="O249" s="3">
        <f t="shared" si="15"/>
        <v>2784.0527704485489</v>
      </c>
      <c r="Q249" s="7"/>
      <c r="R249" s="6"/>
      <c r="S249" s="6"/>
    </row>
    <row r="250" spans="1:19">
      <c r="A250" s="1">
        <f t="shared" si="12"/>
        <v>247</v>
      </c>
      <c r="B250" s="4" t="s">
        <v>67</v>
      </c>
      <c r="C250" s="1"/>
      <c r="D250" s="1"/>
      <c r="E250" s="1"/>
      <c r="F250" s="1"/>
      <c r="G250" s="1"/>
      <c r="H250" s="2"/>
      <c r="I250" s="3"/>
      <c r="J250" s="3"/>
      <c r="K250" s="3"/>
      <c r="L250" s="3">
        <v>1.0240582462804686</v>
      </c>
      <c r="M250" s="3"/>
      <c r="N250" s="3"/>
      <c r="O250" s="3">
        <f t="shared" si="15"/>
        <v>1.0240582462804686</v>
      </c>
      <c r="Q250" s="7"/>
      <c r="R250" s="6"/>
      <c r="S250" s="6"/>
    </row>
    <row r="251" spans="1:19">
      <c r="A251" s="1">
        <f t="shared" si="12"/>
        <v>248</v>
      </c>
      <c r="B251" s="4" t="s">
        <v>244</v>
      </c>
      <c r="C251" s="1"/>
      <c r="D251" s="1"/>
      <c r="E251" s="1"/>
      <c r="F251" s="1"/>
      <c r="G251" s="1"/>
      <c r="H251" s="2"/>
      <c r="I251" s="3"/>
      <c r="J251" s="3"/>
      <c r="K251" s="3"/>
      <c r="L251" s="3"/>
      <c r="M251" s="3">
        <v>928.01759014951631</v>
      </c>
      <c r="N251" s="3"/>
      <c r="O251" s="3">
        <f t="shared" si="15"/>
        <v>928.01759014951631</v>
      </c>
      <c r="Q251" s="7"/>
      <c r="R251" s="6"/>
      <c r="S251" s="6"/>
    </row>
    <row r="252" spans="1:19">
      <c r="A252" s="1">
        <f t="shared" si="12"/>
        <v>249</v>
      </c>
      <c r="B252" s="4" t="s">
        <v>68</v>
      </c>
      <c r="C252" s="1"/>
      <c r="D252" s="1"/>
      <c r="E252" s="1"/>
      <c r="F252" s="1"/>
      <c r="G252" s="1"/>
      <c r="H252" s="2"/>
      <c r="I252" s="3"/>
      <c r="J252" s="3"/>
      <c r="K252" s="3"/>
      <c r="L252" s="3">
        <v>11.008626147515036</v>
      </c>
      <c r="M252" s="3"/>
      <c r="N252" s="3"/>
      <c r="O252" s="3">
        <f t="shared" si="15"/>
        <v>11.008626147515036</v>
      </c>
      <c r="Q252" s="7"/>
      <c r="R252" s="6"/>
      <c r="S252" s="6"/>
    </row>
    <row r="253" spans="1:19">
      <c r="A253" s="1">
        <f t="shared" si="12"/>
        <v>250</v>
      </c>
      <c r="B253" s="1" t="s">
        <v>23</v>
      </c>
      <c r="C253" s="1"/>
      <c r="D253" s="1"/>
      <c r="E253" s="1"/>
      <c r="F253" s="1"/>
      <c r="G253" s="1"/>
      <c r="H253" s="1"/>
      <c r="I253" s="3"/>
      <c r="J253" s="3"/>
      <c r="K253" s="3">
        <v>47.381196581196576</v>
      </c>
      <c r="L253" s="3">
        <v>3.6866096866096862</v>
      </c>
      <c r="M253" s="3"/>
      <c r="N253" s="3"/>
      <c r="O253" s="3">
        <f t="shared" si="15"/>
        <v>51.067806267806262</v>
      </c>
      <c r="Q253" s="7"/>
      <c r="R253" s="6"/>
      <c r="S253" s="6"/>
    </row>
    <row r="254" spans="1:19">
      <c r="A254" s="1">
        <f t="shared" si="12"/>
        <v>251</v>
      </c>
      <c r="B254" s="4" t="s">
        <v>16</v>
      </c>
      <c r="C254" s="1"/>
      <c r="D254" s="1"/>
      <c r="E254" s="1"/>
      <c r="F254" s="1"/>
      <c r="G254" s="1"/>
      <c r="H254" s="2"/>
      <c r="I254" s="3">
        <v>38.072916666666664</v>
      </c>
      <c r="J254" s="3">
        <v>427.1065705128205</v>
      </c>
      <c r="K254" s="3">
        <v>33.314903846153847</v>
      </c>
      <c r="L254" s="3">
        <v>2.5921474358974357</v>
      </c>
      <c r="M254" s="3">
        <v>348.00659630606862</v>
      </c>
      <c r="N254" s="3"/>
      <c r="O254" s="3">
        <f t="shared" si="15"/>
        <v>849.09313476760713</v>
      </c>
      <c r="Q254" s="7"/>
      <c r="R254" s="6"/>
    </row>
    <row r="255" spans="1:19">
      <c r="Q255" s="6"/>
      <c r="R255" s="6"/>
      <c r="S255" s="6"/>
    </row>
    <row r="256" spans="1:19">
      <c r="A256" s="6"/>
      <c r="Q256" s="6"/>
      <c r="R256" s="6"/>
      <c r="S256" s="6"/>
    </row>
    <row r="257" spans="1:19">
      <c r="A257" s="6"/>
      <c r="Q257" s="6"/>
      <c r="R257" s="6"/>
      <c r="S257" s="6"/>
    </row>
    <row r="258" spans="1:19">
      <c r="A258" s="6"/>
      <c r="Q258" s="6"/>
      <c r="R258" s="6"/>
      <c r="S258" s="6"/>
    </row>
    <row r="259" spans="1:19">
      <c r="A259" s="6"/>
      <c r="Q259" s="6"/>
      <c r="R259" s="6"/>
      <c r="S259" s="6"/>
    </row>
    <row r="260" spans="1:19">
      <c r="A260" s="6"/>
      <c r="Q260" s="6"/>
      <c r="R260" s="6"/>
      <c r="S260" s="6"/>
    </row>
    <row r="261" spans="1:19">
      <c r="A261" s="6"/>
      <c r="Q261" s="6"/>
      <c r="R261" s="6"/>
      <c r="S261" s="6"/>
    </row>
    <row r="262" spans="1:19">
      <c r="A262" s="6"/>
      <c r="Q262" s="6"/>
      <c r="R262" s="6"/>
      <c r="S262" s="6"/>
    </row>
    <row r="263" spans="1:19">
      <c r="A263" s="6"/>
      <c r="Q263" s="6"/>
      <c r="R263" s="6"/>
      <c r="S263" s="6"/>
    </row>
    <row r="264" spans="1:19">
      <c r="A264" s="6"/>
      <c r="Q264" s="6"/>
      <c r="R264" s="6"/>
      <c r="S264" s="6"/>
    </row>
    <row r="265" spans="1:19">
      <c r="A265" s="6"/>
      <c r="Q265" s="6"/>
      <c r="R265" s="6"/>
      <c r="S265" s="6"/>
    </row>
    <row r="266" spans="1:19">
      <c r="A266" s="6"/>
      <c r="Q266" s="6"/>
      <c r="R266" s="6"/>
      <c r="S266" s="6"/>
    </row>
    <row r="267" spans="1:19">
      <c r="A267" s="6"/>
      <c r="Q267" s="6"/>
      <c r="R267" s="1"/>
      <c r="S267" s="6"/>
    </row>
    <row r="268" spans="1:19">
      <c r="A268" s="6"/>
      <c r="Q268" s="6"/>
      <c r="R268" s="6"/>
      <c r="S268" s="6"/>
    </row>
    <row r="269" spans="1:19">
      <c r="A269" s="6"/>
      <c r="Q269" s="6"/>
      <c r="R269" s="6"/>
      <c r="S269" s="6"/>
    </row>
    <row r="270" spans="1:19">
      <c r="A270" s="6"/>
      <c r="Q270" s="6"/>
      <c r="R270" s="6"/>
      <c r="S270" s="6"/>
    </row>
    <row r="271" spans="1:19">
      <c r="A271" s="6"/>
      <c r="Q271" s="6"/>
      <c r="R271" s="6"/>
      <c r="S271" s="6"/>
    </row>
    <row r="272" spans="1:19">
      <c r="A272" s="6"/>
      <c r="Q272" s="6"/>
      <c r="R272" s="6"/>
      <c r="S272" s="6"/>
    </row>
    <row r="273" spans="1:19">
      <c r="A273" s="6"/>
      <c r="Q273" s="6"/>
      <c r="R273" s="6"/>
      <c r="S273" s="6"/>
    </row>
    <row r="274" spans="1:19">
      <c r="A274" s="6"/>
      <c r="Q274" s="6"/>
      <c r="R274" s="6"/>
      <c r="S274" s="6"/>
    </row>
    <row r="275" spans="1:19">
      <c r="A275" s="6"/>
      <c r="Q275" s="6"/>
      <c r="R275" s="6"/>
      <c r="S275" s="6"/>
    </row>
    <row r="276" spans="1:19">
      <c r="A276" s="6"/>
      <c r="Q276" s="6"/>
      <c r="R276" s="6"/>
      <c r="S276" s="6"/>
    </row>
    <row r="277" spans="1:19">
      <c r="A277" s="6"/>
      <c r="Q277" s="6"/>
      <c r="R277" s="6"/>
      <c r="S277" s="6"/>
    </row>
    <row r="278" spans="1:19">
      <c r="A278" s="6"/>
      <c r="Q278" s="6"/>
      <c r="R278" s="6"/>
      <c r="S278" s="6"/>
    </row>
    <row r="279" spans="1:19">
      <c r="A279" s="6"/>
      <c r="Q279" s="6"/>
      <c r="R279" s="6"/>
      <c r="S279" s="6"/>
    </row>
    <row r="280" spans="1:19">
      <c r="A280" s="6"/>
      <c r="Q280" s="6"/>
      <c r="R280" s="6"/>
      <c r="S280" s="6"/>
    </row>
    <row r="281" spans="1:19">
      <c r="A281" s="6"/>
      <c r="Q281" s="6"/>
      <c r="R281" s="6"/>
      <c r="S281" s="6"/>
    </row>
    <row r="282" spans="1:19">
      <c r="A282" s="6"/>
      <c r="Q282" s="6"/>
      <c r="R282" s="6"/>
      <c r="S282" s="6"/>
    </row>
    <row r="283" spans="1:19">
      <c r="A283" s="6"/>
      <c r="Q283" s="6"/>
      <c r="R283" s="6"/>
      <c r="S283" s="6"/>
    </row>
    <row r="284" spans="1:19">
      <c r="A284" s="6"/>
      <c r="Q284" s="6"/>
      <c r="R284" s="6"/>
      <c r="S284" s="6"/>
    </row>
    <row r="285" spans="1:19">
      <c r="A285" s="6"/>
      <c r="Q285" s="6"/>
      <c r="R285" s="6"/>
      <c r="S285" s="6"/>
    </row>
    <row r="286" spans="1:19">
      <c r="A286" s="6"/>
      <c r="Q286" s="6"/>
      <c r="R286" s="6"/>
      <c r="S286" s="6"/>
    </row>
    <row r="287" spans="1:19">
      <c r="A287" s="6"/>
      <c r="Q287" s="6"/>
      <c r="R287" s="6"/>
      <c r="S287" s="6"/>
    </row>
    <row r="288" spans="1:19">
      <c r="A288" s="6"/>
      <c r="Q288" s="6"/>
      <c r="R288" s="6"/>
      <c r="S288" s="6"/>
    </row>
    <row r="289" spans="1:19">
      <c r="A289" s="6"/>
      <c r="Q289" s="6"/>
      <c r="R289" s="6"/>
      <c r="S289" s="6"/>
    </row>
    <row r="290" spans="1:19">
      <c r="A290" s="6"/>
      <c r="Q290" s="6"/>
      <c r="R290" s="6"/>
      <c r="S290" s="6"/>
    </row>
    <row r="291" spans="1:19">
      <c r="A291" s="6"/>
      <c r="Q291" s="6"/>
      <c r="R291" s="6"/>
      <c r="S291" s="6"/>
    </row>
    <row r="292" spans="1:19">
      <c r="A292" s="6"/>
      <c r="Q292" s="6"/>
      <c r="R292" s="6"/>
      <c r="S292" s="6"/>
    </row>
    <row r="293" spans="1:19">
      <c r="A293" s="6"/>
      <c r="Q293" s="6"/>
      <c r="R293" s="6"/>
      <c r="S293" s="6"/>
    </row>
    <row r="294" spans="1:19">
      <c r="A294" s="6"/>
      <c r="Q294" s="6"/>
      <c r="R294" s="6"/>
      <c r="S294" s="6"/>
    </row>
    <row r="295" spans="1:19">
      <c r="A295" s="6"/>
      <c r="Q295" s="6"/>
      <c r="R295" s="6"/>
      <c r="S295" s="6"/>
    </row>
    <row r="296" spans="1:19">
      <c r="A296" s="6"/>
      <c r="Q296" s="6"/>
      <c r="R296" s="6"/>
      <c r="S296" s="6"/>
    </row>
    <row r="297" spans="1:19">
      <c r="A297" s="6"/>
      <c r="Q297" s="6"/>
      <c r="R297" s="6"/>
      <c r="S297" s="6"/>
    </row>
    <row r="298" spans="1:19">
      <c r="A298" s="6"/>
      <c r="Q298" s="6"/>
      <c r="R298" s="6"/>
      <c r="S298" s="6"/>
    </row>
    <row r="299" spans="1:19">
      <c r="A299" s="6"/>
      <c r="Q299" s="6"/>
      <c r="R299" s="6"/>
      <c r="S299" s="6"/>
    </row>
    <row r="300" spans="1:19">
      <c r="A300" s="6"/>
      <c r="Q300" s="6"/>
      <c r="R300" s="6"/>
      <c r="S300" s="6"/>
    </row>
    <row r="301" spans="1:19">
      <c r="A301" s="6"/>
      <c r="Q301" s="6"/>
      <c r="R301" s="6"/>
      <c r="S301" s="6"/>
    </row>
    <row r="302" spans="1:19">
      <c r="A302" s="6"/>
      <c r="Q302" s="6"/>
      <c r="R302" s="6"/>
      <c r="S302" s="6"/>
    </row>
    <row r="303" spans="1:19">
      <c r="A303" s="6"/>
      <c r="Q303" s="6"/>
      <c r="R303" s="6"/>
      <c r="S303" s="6"/>
    </row>
    <row r="304" spans="1:19">
      <c r="A304" s="6"/>
      <c r="Q304" s="6"/>
      <c r="R304" s="6"/>
      <c r="S304" s="6"/>
    </row>
    <row r="305" spans="1:19">
      <c r="A305" s="6"/>
      <c r="Q305" s="6"/>
      <c r="R305" s="6"/>
      <c r="S305" s="6"/>
    </row>
    <row r="306" spans="1:19">
      <c r="A306" s="6"/>
      <c r="Q306" s="6"/>
      <c r="R306" s="6"/>
      <c r="S306" s="6"/>
    </row>
    <row r="307" spans="1:19">
      <c r="A307" s="6"/>
      <c r="Q307" s="6"/>
      <c r="R307" s="6"/>
      <c r="S307" s="6"/>
    </row>
    <row r="308" spans="1:19">
      <c r="A308" s="6"/>
      <c r="Q308" s="6"/>
      <c r="R308" s="6"/>
      <c r="S308" s="6"/>
    </row>
    <row r="309" spans="1:19">
      <c r="A309" s="6"/>
      <c r="Q309" s="6"/>
      <c r="R309" s="6"/>
      <c r="S309" s="6"/>
    </row>
    <row r="310" spans="1:19">
      <c r="A310" s="6"/>
      <c r="Q310" s="6"/>
      <c r="R310" s="6"/>
      <c r="S310" s="6"/>
    </row>
    <row r="311" spans="1:19">
      <c r="A311" s="6"/>
      <c r="Q311" s="6"/>
      <c r="R311" s="6"/>
      <c r="S311" s="6"/>
    </row>
    <row r="312" spans="1:19">
      <c r="A312" s="6"/>
      <c r="Q312" s="6"/>
      <c r="R312" s="6"/>
      <c r="S312" s="6"/>
    </row>
    <row r="313" spans="1:19">
      <c r="A313" s="6"/>
      <c r="Q313" s="6"/>
      <c r="R313" s="6"/>
      <c r="S313" s="6"/>
    </row>
    <row r="314" spans="1:19">
      <c r="A314" s="6"/>
      <c r="Q314" s="6"/>
      <c r="R314" s="6"/>
      <c r="S314" s="6"/>
    </row>
    <row r="315" spans="1:19">
      <c r="A315" s="6"/>
      <c r="Q315" s="6"/>
      <c r="R315" s="6"/>
      <c r="S315" s="6"/>
    </row>
    <row r="316" spans="1:19">
      <c r="A316" s="6"/>
      <c r="Q316" s="6"/>
      <c r="R316" s="6"/>
      <c r="S316" s="6"/>
    </row>
    <row r="317" spans="1:19">
      <c r="A317" s="6"/>
      <c r="Q317" s="6"/>
      <c r="R317" s="6"/>
      <c r="S317" s="6"/>
    </row>
    <row r="318" spans="1:19">
      <c r="A318" s="6"/>
      <c r="Q318" s="6"/>
      <c r="R318" s="6"/>
      <c r="S318" s="6"/>
    </row>
    <row r="319" spans="1:19">
      <c r="A319" s="6"/>
      <c r="Q319" s="6"/>
      <c r="R319" s="6"/>
      <c r="S319" s="6"/>
    </row>
    <row r="320" spans="1:19">
      <c r="A320" s="6"/>
      <c r="Q320" s="6"/>
      <c r="R320" s="6"/>
      <c r="S320" s="6"/>
    </row>
    <row r="321" spans="1:19">
      <c r="A321" s="6"/>
      <c r="Q321" s="6"/>
      <c r="R321" s="6"/>
      <c r="S321" s="6"/>
    </row>
    <row r="322" spans="1:19">
      <c r="A322" s="6"/>
      <c r="Q322" s="6"/>
      <c r="R322" s="6"/>
      <c r="S322" s="6"/>
    </row>
    <row r="323" spans="1:19">
      <c r="A323" s="6"/>
      <c r="Q323" s="6"/>
      <c r="R323" s="6"/>
      <c r="S323" s="6"/>
    </row>
    <row r="324" spans="1:19">
      <c r="A324" s="6"/>
      <c r="Q324" s="6"/>
      <c r="R324" s="6"/>
      <c r="S324" s="6"/>
    </row>
    <row r="325" spans="1:19">
      <c r="A325" s="6"/>
      <c r="Q325" s="6"/>
      <c r="R325" s="6"/>
      <c r="S325" s="6"/>
    </row>
    <row r="326" spans="1:19">
      <c r="A326" s="6"/>
      <c r="Q326" s="6"/>
      <c r="R326" s="6"/>
      <c r="S326" s="6"/>
    </row>
    <row r="327" spans="1:19">
      <c r="A327" s="6"/>
      <c r="Q327" s="6"/>
      <c r="R327" s="6"/>
      <c r="S327" s="6"/>
    </row>
    <row r="328" spans="1:19">
      <c r="A328" s="6"/>
      <c r="Q328" s="6"/>
      <c r="R328" s="6"/>
      <c r="S328" s="6"/>
    </row>
    <row r="329" spans="1:19">
      <c r="A329" s="6"/>
      <c r="Q329" s="6"/>
      <c r="R329" s="6"/>
      <c r="S329" s="6"/>
    </row>
    <row r="330" spans="1:19">
      <c r="A330" s="6"/>
      <c r="Q330" s="6"/>
      <c r="R330" s="6"/>
      <c r="S330" s="6"/>
    </row>
    <row r="331" spans="1:19">
      <c r="A331" s="6"/>
      <c r="Q331" s="6"/>
      <c r="R331" s="6"/>
      <c r="S331" s="6"/>
    </row>
    <row r="332" spans="1:19">
      <c r="A332" s="6"/>
      <c r="Q332" s="6"/>
      <c r="R332" s="6"/>
      <c r="S332" s="6"/>
    </row>
    <row r="333" spans="1:19">
      <c r="A333" s="6"/>
      <c r="Q333" s="6"/>
      <c r="R333" s="6"/>
      <c r="S333" s="6"/>
    </row>
    <row r="334" spans="1:19">
      <c r="A334" s="6"/>
      <c r="Q334" s="6"/>
      <c r="R334" s="6"/>
      <c r="S334" s="6"/>
    </row>
    <row r="335" spans="1:19">
      <c r="A335" s="6"/>
      <c r="Q335" s="6"/>
      <c r="R335" s="6"/>
      <c r="S335" s="6"/>
    </row>
    <row r="336" spans="1:19">
      <c r="A336" s="6"/>
      <c r="Q336" s="6"/>
      <c r="R336" s="6"/>
      <c r="S336" s="6"/>
    </row>
    <row r="337" spans="1:19">
      <c r="A337" s="6"/>
      <c r="Q337" s="6"/>
      <c r="R337" s="6"/>
      <c r="S337" s="6"/>
    </row>
    <row r="338" spans="1:19">
      <c r="A338" s="6"/>
      <c r="Q338" s="6"/>
      <c r="R338" s="6"/>
      <c r="S338" s="6"/>
    </row>
    <row r="339" spans="1:19">
      <c r="A339" s="6"/>
      <c r="Q339" s="6"/>
      <c r="R339" s="6"/>
      <c r="S339" s="6"/>
    </row>
    <row r="340" spans="1:19">
      <c r="A340" s="6"/>
      <c r="Q340" s="6"/>
      <c r="R340" s="6"/>
      <c r="S340" s="6"/>
    </row>
    <row r="341" spans="1:19">
      <c r="A341" s="6"/>
      <c r="Q341" s="6"/>
      <c r="R341" s="6"/>
      <c r="S341" s="6"/>
    </row>
    <row r="342" spans="1:19">
      <c r="A342" s="6"/>
      <c r="Q342" s="6"/>
      <c r="R342" s="6"/>
      <c r="S342" s="6"/>
    </row>
    <row r="343" spans="1:19">
      <c r="A343" s="6"/>
      <c r="Q343" s="6"/>
      <c r="R343" s="6"/>
      <c r="S343" s="6"/>
    </row>
    <row r="344" spans="1:19">
      <c r="A344" s="6"/>
      <c r="Q344" s="6"/>
      <c r="R344" s="6"/>
      <c r="S344" s="6"/>
    </row>
    <row r="345" spans="1:19">
      <c r="A345" s="6"/>
      <c r="Q345" s="6"/>
      <c r="R345" s="6"/>
      <c r="S345" s="6"/>
    </row>
    <row r="346" spans="1:19">
      <c r="A346" s="6"/>
      <c r="Q346" s="6"/>
      <c r="R346" s="6"/>
      <c r="S346" s="6"/>
    </row>
    <row r="347" spans="1:19">
      <c r="A347" s="6"/>
      <c r="Q347" s="6"/>
      <c r="R347" s="6"/>
      <c r="S347" s="6"/>
    </row>
    <row r="348" spans="1:19">
      <c r="A348" s="6"/>
      <c r="Q348" s="6"/>
      <c r="R348" s="6"/>
      <c r="S348" s="6"/>
    </row>
    <row r="349" spans="1:19">
      <c r="A349" s="6"/>
      <c r="Q349" s="6"/>
      <c r="R349" s="6"/>
      <c r="S349" s="6"/>
    </row>
    <row r="350" spans="1:19">
      <c r="A350" s="6"/>
      <c r="Q350" s="6"/>
      <c r="R350" s="6"/>
      <c r="S350" s="6"/>
    </row>
    <row r="351" spans="1:19">
      <c r="A351" s="6"/>
    </row>
    <row r="352" spans="1:19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</sheetData>
  <sortState ref="B4:O255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8"/>
  <sheetViews>
    <sheetView tabSelected="1" topLeftCell="A66" workbookViewId="0">
      <selection activeCell="S239" sqref="S239"/>
    </sheetView>
  </sheetViews>
  <sheetFormatPr defaultRowHeight="15"/>
  <cols>
    <col min="7" max="7" width="7.28515625" customWidth="1"/>
    <col min="8" max="8" width="1.5703125" customWidth="1"/>
    <col min="13" max="13" width="11.28515625" customWidth="1"/>
    <col min="14" max="14" width="0.85546875" customWidth="1"/>
    <col min="15" max="15" width="9.85546875" customWidth="1"/>
  </cols>
  <sheetData>
    <row r="1" spans="1:16">
      <c r="A1" s="1"/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6">
      <c r="A2" s="1"/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6">
      <c r="A3" s="1"/>
      <c r="G3" s="18">
        <f>O3/O2</f>
        <v>0.35068048915032346</v>
      </c>
      <c r="I3" s="3">
        <f>SUM(I4:I242)</f>
        <v>3924.6993362861422</v>
      </c>
      <c r="J3" s="3">
        <f>SUM(J4:J242)</f>
        <v>43458.275020324334</v>
      </c>
      <c r="K3" s="3">
        <f>SUM(K4:K242)</f>
        <v>3891.4476979142264</v>
      </c>
      <c r="L3" s="3">
        <f>SUM(L4:L242)</f>
        <v>607.49809598666116</v>
      </c>
      <c r="M3" s="3">
        <f>SUM(M4:M242)</f>
        <v>537195.37369007175</v>
      </c>
      <c r="N3" s="1"/>
      <c r="O3" s="8">
        <f>SUM(O4:O242)</f>
        <v>589077.29384058318</v>
      </c>
      <c r="P3" s="5"/>
    </row>
    <row r="4" spans="1:16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0">SUM(I4:M4)</f>
        <v>348.00659630606862</v>
      </c>
    </row>
    <row r="5" spans="1:16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0"/>
        <v>4176.0791556728236</v>
      </c>
    </row>
    <row r="6" spans="1:16">
      <c r="A6" s="1">
        <f t="shared" ref="A6:A69" si="1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0"/>
        <v>2784.0527704485489</v>
      </c>
    </row>
    <row r="7" spans="1:16">
      <c r="A7" s="1">
        <f t="shared" si="1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0"/>
        <v>9.2200000000000006</v>
      </c>
    </row>
    <row r="8" spans="1:16">
      <c r="A8" s="1">
        <f t="shared" si="1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0"/>
        <v>5568.1055408970979</v>
      </c>
    </row>
    <row r="9" spans="1:16">
      <c r="A9" s="1">
        <f t="shared" si="1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0"/>
        <v>464.00879507475815</v>
      </c>
    </row>
    <row r="10" spans="1:16">
      <c r="A10" s="1">
        <f t="shared" si="1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</row>
    <row r="11" spans="1:16">
      <c r="A11" s="1">
        <f t="shared" si="1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2">SUM(I11:M11)</f>
        <v>928.01759014951631</v>
      </c>
      <c r="P11" s="7"/>
    </row>
    <row r="12" spans="1:16">
      <c r="A12" s="1">
        <f t="shared" si="1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2"/>
        <v>1856.0351802990326</v>
      </c>
    </row>
    <row r="13" spans="1:16">
      <c r="A13" s="1">
        <f t="shared" si="1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2"/>
        <v>1237.3567868660216</v>
      </c>
    </row>
    <row r="14" spans="1:16">
      <c r="A14" s="1">
        <f t="shared" si="1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2"/>
        <v>1655.1274928774931</v>
      </c>
    </row>
    <row r="15" spans="1:16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2"/>
        <v>4.0322293447293447</v>
      </c>
    </row>
    <row r="16" spans="1:16">
      <c r="A16" s="1">
        <f t="shared" si="1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2"/>
        <v>3712.0703605980652</v>
      </c>
    </row>
    <row r="17" spans="1:15">
      <c r="A17" s="1">
        <f t="shared" si="1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2"/>
        <v>1617.1723859709787</v>
      </c>
    </row>
    <row r="18" spans="1:15">
      <c r="A18" s="1">
        <f t="shared" si="1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2"/>
        <v>1160.0219876868955</v>
      </c>
    </row>
    <row r="19" spans="1:15">
      <c r="A19" s="1">
        <f t="shared" si="1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2"/>
        <v>464.00879507475815</v>
      </c>
    </row>
    <row r="20" spans="1:15">
      <c r="A20" s="1">
        <f t="shared" si="1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2"/>
        <v>232.00439753737908</v>
      </c>
    </row>
    <row r="21" spans="1:15">
      <c r="A21" s="1">
        <f t="shared" si="1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2"/>
        <v>1160.0219876868955</v>
      </c>
    </row>
    <row r="22" spans="1:15">
      <c r="A22" s="1">
        <f t="shared" si="1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2"/>
        <v>36.866096866096868</v>
      </c>
    </row>
    <row r="23" spans="1:15">
      <c r="A23" s="1">
        <f t="shared" si="1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2"/>
        <v>28.371003482114592</v>
      </c>
    </row>
    <row r="24" spans="1:15">
      <c r="A24" s="1">
        <f t="shared" si="1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</row>
    <row r="25" spans="1:15">
      <c r="A25" s="1">
        <f t="shared" si="1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3">SUM(I25:M25)</f>
        <v>19.124287749287749</v>
      </c>
    </row>
    <row r="26" spans="1:15">
      <c r="A26" s="1">
        <f t="shared" si="1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3"/>
        <v>1.075261158594492</v>
      </c>
    </row>
    <row r="27" spans="1:15">
      <c r="A27" s="1">
        <f t="shared" si="1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3"/>
        <v>6.1443494776828116</v>
      </c>
    </row>
    <row r="28" spans="1:15">
      <c r="A28" s="1">
        <f t="shared" si="1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3"/>
        <v>2165.3743770155379</v>
      </c>
    </row>
    <row r="29" spans="1:15">
      <c r="A29" s="1">
        <f t="shared" si="1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3"/>
        <v>132.57394144993091</v>
      </c>
    </row>
    <row r="30" spans="1:15">
      <c r="A30" s="1">
        <f t="shared" si="1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3"/>
        <v>348.00659630606862</v>
      </c>
    </row>
    <row r="31" spans="1:15">
      <c r="A31" s="1">
        <f t="shared" si="1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3"/>
        <v>185.60351802990326</v>
      </c>
    </row>
    <row r="32" spans="1:15">
      <c r="A32" s="1">
        <f t="shared" si="1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3"/>
        <v>2784.0527704485489</v>
      </c>
    </row>
    <row r="33" spans="1:15">
      <c r="A33" s="1">
        <f t="shared" si="1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3"/>
        <v>1740.032981530343</v>
      </c>
    </row>
    <row r="34" spans="1:15">
      <c r="A34" s="1">
        <f t="shared" si="1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3"/>
        <v>11.05982905982906</v>
      </c>
    </row>
    <row r="35" spans="1:15">
      <c r="A35" s="1">
        <f t="shared" si="1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3"/>
        <v>21.057197689142136</v>
      </c>
    </row>
    <row r="36" spans="1:15">
      <c r="A36" s="1">
        <f t="shared" si="1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3"/>
        <v>944.58933283075771</v>
      </c>
    </row>
    <row r="37" spans="1:15">
      <c r="A37" s="1">
        <f t="shared" si="1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3"/>
        <v>132.57394144993091</v>
      </c>
    </row>
    <row r="38" spans="1:15">
      <c r="A38" s="1">
        <f t="shared" si="1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3"/>
        <v>1.3239801624986809</v>
      </c>
    </row>
    <row r="39" spans="1:15">
      <c r="A39" s="1">
        <f t="shared" si="1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3"/>
        <v>7308.13852242744</v>
      </c>
    </row>
    <row r="40" spans="1:15">
      <c r="A40" s="1">
        <f t="shared" si="1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3"/>
        <v>944.58933283075771</v>
      </c>
    </row>
    <row r="41" spans="1:15">
      <c r="A41" s="1">
        <f t="shared" si="1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3"/>
        <v>132.57394144993091</v>
      </c>
    </row>
    <row r="42" spans="1:15">
      <c r="A42" s="1">
        <f t="shared" si="1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3"/>
        <v>10954.636661930857</v>
      </c>
    </row>
    <row r="43" spans="1:15">
      <c r="A43" s="1">
        <f t="shared" si="1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3"/>
        <v>445.41025641025647</v>
      </c>
    </row>
    <row r="44" spans="1:15">
      <c r="A44" s="1">
        <f t="shared" si="1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3"/>
        <v>255.33903133903135</v>
      </c>
    </row>
    <row r="45" spans="1:15">
      <c r="A45" s="1">
        <f t="shared" si="1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3"/>
        <v>1180.7366660384471</v>
      </c>
    </row>
    <row r="46" spans="1:15">
      <c r="A46" s="1">
        <f t="shared" si="1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3"/>
        <v>556.81055408970974</v>
      </c>
    </row>
    <row r="47" spans="1:15">
      <c r="A47" s="1">
        <f t="shared" si="1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3"/>
        <v>1514.3948717948717</v>
      </c>
    </row>
    <row r="48" spans="1:15">
      <c r="A48" s="1">
        <f t="shared" si="1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3"/>
        <v>1856.0351802990326</v>
      </c>
    </row>
    <row r="49" spans="1:15">
      <c r="A49" s="1">
        <f t="shared" si="1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3"/>
        <v>2784.0527704485489</v>
      </c>
    </row>
    <row r="50" spans="1:15">
      <c r="A50" s="1">
        <f t="shared" si="1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3"/>
        <v>340.27311638815598</v>
      </c>
    </row>
    <row r="51" spans="1:15">
      <c r="A51" s="1">
        <f t="shared" si="1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3"/>
        <v>1310.816941440266</v>
      </c>
    </row>
    <row r="52" spans="1:15">
      <c r="A52" s="1">
        <f t="shared" si="1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3"/>
        <v>835.21583113456461</v>
      </c>
    </row>
    <row r="53" spans="1:15">
      <c r="A53" s="1">
        <f t="shared" si="1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3"/>
        <v>6542.5240105540897</v>
      </c>
    </row>
    <row r="54" spans="1:15">
      <c r="A54" s="1">
        <f t="shared" si="1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3"/>
        <v>835.21583113456461</v>
      </c>
    </row>
    <row r="55" spans="1:15">
      <c r="A55" s="1">
        <f t="shared" si="1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3"/>
        <v>5220.0989445910291</v>
      </c>
    </row>
    <row r="56" spans="1:15">
      <c r="A56" s="1">
        <f t="shared" si="1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3"/>
        <v>1624.0307827616534</v>
      </c>
    </row>
    <row r="57" spans="1:15">
      <c r="A57" s="1">
        <f t="shared" si="1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3"/>
        <v>745.72842065586133</v>
      </c>
    </row>
    <row r="58" spans="1:15">
      <c r="A58" s="1">
        <f t="shared" si="1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3"/>
        <v>745.72842065586133</v>
      </c>
    </row>
    <row r="59" spans="1:15">
      <c r="A59" s="1">
        <f t="shared" si="1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3"/>
        <v>745.72842065586133</v>
      </c>
    </row>
    <row r="60" spans="1:15">
      <c r="A60" s="1">
        <f t="shared" si="1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3"/>
        <v>745.72842065586133</v>
      </c>
    </row>
    <row r="61" spans="1:15">
      <c r="A61" s="1">
        <f t="shared" si="1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3"/>
        <v>745.72842065586133</v>
      </c>
    </row>
    <row r="62" spans="1:15">
      <c r="A62" s="1">
        <f t="shared" si="1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3"/>
        <v>745.72842065586133</v>
      </c>
    </row>
    <row r="63" spans="1:15">
      <c r="A63" s="1">
        <f t="shared" si="1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3"/>
        <v>3480.065963060686</v>
      </c>
    </row>
    <row r="64" spans="1:15">
      <c r="A64" s="1">
        <f t="shared" si="1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3"/>
        <v>464.00879507475815</v>
      </c>
    </row>
    <row r="65" spans="1:15">
      <c r="A65" s="1">
        <f t="shared" si="1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3"/>
        <v>6264.1187335092345</v>
      </c>
    </row>
    <row r="66" spans="1:15">
      <c r="A66" s="1">
        <f t="shared" si="1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3"/>
        <v>1856.0351802990326</v>
      </c>
    </row>
    <row r="67" spans="1:15">
      <c r="A67" s="1">
        <f t="shared" si="1"/>
        <v>64</v>
      </c>
      <c r="B67" s="4" t="s">
        <v>114</v>
      </c>
      <c r="C67" s="1"/>
      <c r="D67" s="1"/>
      <c r="E67" s="1"/>
      <c r="F67" s="1"/>
      <c r="G67" s="1"/>
      <c r="H67" s="2"/>
      <c r="I67" s="3"/>
      <c r="J67" s="3"/>
      <c r="K67" s="3"/>
      <c r="L67" s="3"/>
      <c r="M67" s="3">
        <v>795.44364869958542</v>
      </c>
      <c r="N67" s="3"/>
      <c r="O67" s="3">
        <f t="shared" ref="O67:O125" si="4">SUM(I67:M67)</f>
        <v>795.44364869958542</v>
      </c>
    </row>
    <row r="68" spans="1:15">
      <c r="A68" s="1">
        <f t="shared" si="1"/>
        <v>65</v>
      </c>
      <c r="B68" s="4" t="s">
        <v>115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7556.7146626460617</v>
      </c>
      <c r="N68" s="3"/>
      <c r="O68" s="3">
        <f t="shared" si="4"/>
        <v>7556.7146626460617</v>
      </c>
    </row>
    <row r="69" spans="1:15">
      <c r="A69" s="1">
        <f t="shared" si="1"/>
        <v>66</v>
      </c>
      <c r="B69" s="4" t="s">
        <v>116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1015.0192392260334</v>
      </c>
      <c r="N69" s="3"/>
      <c r="O69" s="3">
        <f t="shared" si="4"/>
        <v>1015.0192392260334</v>
      </c>
    </row>
    <row r="70" spans="1:15">
      <c r="A70" s="1">
        <f t="shared" ref="A70:A133" si="5" xml:space="preserve"> A69+1</f>
        <v>67</v>
      </c>
      <c r="B70" s="4" t="s">
        <v>3</v>
      </c>
      <c r="C70" s="1"/>
      <c r="D70" s="1"/>
      <c r="E70" s="1"/>
      <c r="F70" s="1"/>
      <c r="G70" s="1"/>
      <c r="H70" s="2"/>
      <c r="I70" s="3">
        <v>78.966049382716051</v>
      </c>
      <c r="J70" s="3">
        <v>885.85066476733141</v>
      </c>
      <c r="K70" s="3">
        <v>69.097578347578349</v>
      </c>
      <c r="L70" s="3">
        <v>5.3763057929724596</v>
      </c>
      <c r="M70" s="3"/>
      <c r="N70" s="3"/>
      <c r="O70" s="3">
        <f t="shared" si="4"/>
        <v>1039.2905982905984</v>
      </c>
    </row>
    <row r="71" spans="1:15">
      <c r="A71" s="1">
        <f t="shared" si="5"/>
        <v>68</v>
      </c>
      <c r="B71" s="4" t="s">
        <v>117</v>
      </c>
      <c r="C71" s="1"/>
      <c r="D71" s="1"/>
      <c r="E71" s="1"/>
      <c r="F71" s="1"/>
      <c r="G71" s="1"/>
      <c r="H71" s="2"/>
      <c r="I71" s="3"/>
      <c r="J71" s="3"/>
      <c r="K71" s="3"/>
      <c r="L71" s="3"/>
      <c r="M71" s="3">
        <v>1113.6211081794195</v>
      </c>
      <c r="N71" s="3"/>
      <c r="O71" s="3">
        <f t="shared" si="4"/>
        <v>1113.6211081794195</v>
      </c>
    </row>
    <row r="72" spans="1:15">
      <c r="A72" s="1">
        <f t="shared" si="5"/>
        <v>69</v>
      </c>
      <c r="B72" s="4" t="s">
        <v>118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505.25402130362551</v>
      </c>
      <c r="N72" s="3"/>
      <c r="O72" s="3">
        <f t="shared" si="4"/>
        <v>505.25402130362551</v>
      </c>
    </row>
    <row r="73" spans="1:15">
      <c r="A73" s="1">
        <f t="shared" si="5"/>
        <v>70</v>
      </c>
      <c r="B73" s="4" t="s">
        <v>119</v>
      </c>
      <c r="C73" s="1"/>
      <c r="D73" s="1"/>
      <c r="E73" s="1"/>
      <c r="F73" s="1"/>
      <c r="G73" s="1"/>
      <c r="H73" s="2"/>
      <c r="I73" s="3"/>
      <c r="J73" s="3"/>
      <c r="K73" s="3"/>
      <c r="L73" s="3"/>
      <c r="M73" s="3">
        <v>1044.02</v>
      </c>
      <c r="N73" s="3"/>
      <c r="O73" s="3">
        <f t="shared" si="4"/>
        <v>1044.02</v>
      </c>
    </row>
    <row r="74" spans="1:15">
      <c r="A74" s="1">
        <f t="shared" si="5"/>
        <v>71</v>
      </c>
      <c r="B74" s="4" t="s">
        <v>120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1113.6211081794195</v>
      </c>
      <c r="N74" s="3"/>
      <c r="O74" s="3">
        <f t="shared" si="4"/>
        <v>1113.6211081794195</v>
      </c>
    </row>
    <row r="75" spans="1:15">
      <c r="A75" s="1">
        <f t="shared" si="5"/>
        <v>72</v>
      </c>
      <c r="B75" s="4" t="s">
        <v>124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2088.0395778364118</v>
      </c>
      <c r="N75" s="3"/>
      <c r="O75" s="3">
        <f t="shared" si="4"/>
        <v>2088.0395778364118</v>
      </c>
    </row>
    <row r="76" spans="1:15">
      <c r="A76" s="1">
        <f t="shared" si="5"/>
        <v>73</v>
      </c>
      <c r="B76" s="4" t="s">
        <v>125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3248.0615655233069</v>
      </c>
      <c r="N76" s="3"/>
      <c r="O76" s="3">
        <f t="shared" si="4"/>
        <v>3248.0615655233069</v>
      </c>
    </row>
    <row r="77" spans="1:15">
      <c r="A77" s="1">
        <f t="shared" si="5"/>
        <v>74</v>
      </c>
      <c r="B77" s="4" t="s">
        <v>126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278.40527704485487</v>
      </c>
      <c r="N77" s="3"/>
      <c r="O77" s="3">
        <f t="shared" si="4"/>
        <v>278.40527704485487</v>
      </c>
    </row>
    <row r="78" spans="1:15">
      <c r="A78" s="1">
        <f t="shared" si="5"/>
        <v>75</v>
      </c>
      <c r="B78" s="4" t="s">
        <v>127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2784.0527704485489</v>
      </c>
      <c r="N78" s="3"/>
      <c r="O78" s="3">
        <f t="shared" si="4"/>
        <v>2784.0527704485489</v>
      </c>
    </row>
    <row r="79" spans="1:15">
      <c r="A79" s="1">
        <f t="shared" si="5"/>
        <v>76</v>
      </c>
      <c r="B79" s="4" t="s">
        <v>128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2088.0395778364118</v>
      </c>
      <c r="N79" s="3"/>
      <c r="O79" s="3">
        <f t="shared" si="4"/>
        <v>2088.0395778364118</v>
      </c>
    </row>
    <row r="80" spans="1:15">
      <c r="A80" s="1">
        <f t="shared" si="5"/>
        <v>77</v>
      </c>
      <c r="B80" s="4" t="s">
        <v>129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8352.1583113456472</v>
      </c>
      <c r="N80" s="3"/>
      <c r="O80" s="3">
        <f t="shared" si="4"/>
        <v>8352.1583113456472</v>
      </c>
    </row>
    <row r="81" spans="1:15">
      <c r="A81" s="1">
        <f t="shared" si="5"/>
        <v>78</v>
      </c>
      <c r="B81" s="4" t="s">
        <v>40</v>
      </c>
      <c r="C81" s="1"/>
      <c r="D81" s="1"/>
      <c r="E81" s="1"/>
      <c r="F81" s="1"/>
      <c r="G81" s="1"/>
      <c r="H81" s="2"/>
      <c r="I81" s="3">
        <v>287.66203703703701</v>
      </c>
      <c r="J81" s="3">
        <v>4555.8034188034189</v>
      </c>
      <c r="K81" s="3">
        <v>355.35897435897442</v>
      </c>
      <c r="L81" s="3">
        <v>19.585113960113958</v>
      </c>
      <c r="M81" s="3">
        <v>5568.1055408970979</v>
      </c>
      <c r="N81" s="3"/>
      <c r="O81" s="3">
        <f t="shared" si="4"/>
        <v>10786.515085056642</v>
      </c>
    </row>
    <row r="82" spans="1:15">
      <c r="A82" s="1">
        <f t="shared" si="5"/>
        <v>79</v>
      </c>
      <c r="B82" s="4" t="s">
        <v>4</v>
      </c>
      <c r="C82" s="1"/>
      <c r="D82" s="1"/>
      <c r="E82" s="1"/>
      <c r="F82" s="1"/>
      <c r="G82" s="1"/>
      <c r="H82" s="2"/>
      <c r="I82" s="3">
        <v>67.68518518518519</v>
      </c>
      <c r="J82" s="3"/>
      <c r="K82" s="3"/>
      <c r="L82" s="3">
        <v>4.6082621082621085</v>
      </c>
      <c r="M82" s="3"/>
      <c r="N82" s="3"/>
      <c r="O82" s="3">
        <f t="shared" si="4"/>
        <v>72.293447293447301</v>
      </c>
    </row>
    <row r="83" spans="1:15">
      <c r="A83" s="1">
        <f t="shared" si="5"/>
        <v>80</v>
      </c>
      <c r="B83" s="4" t="s">
        <v>130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2784.0527704485489</v>
      </c>
      <c r="N83" s="3"/>
      <c r="O83" s="3">
        <f t="shared" si="4"/>
        <v>2784.0527704485489</v>
      </c>
    </row>
    <row r="84" spans="1:15">
      <c r="A84" s="1">
        <f t="shared" si="5"/>
        <v>81</v>
      </c>
      <c r="B84" s="4" t="s">
        <v>41</v>
      </c>
      <c r="C84" s="1"/>
      <c r="D84" s="1"/>
      <c r="E84" s="1"/>
      <c r="F84" s="1"/>
      <c r="G84" s="1"/>
      <c r="H84" s="2"/>
      <c r="I84" s="3">
        <v>5.6404320987654319</v>
      </c>
      <c r="J84" s="3">
        <v>63.275047483380817</v>
      </c>
      <c r="K84" s="3">
        <v>4.9355413105413106</v>
      </c>
      <c r="L84" s="3">
        <v>0.38402184235517572</v>
      </c>
      <c r="M84" s="3"/>
      <c r="N84" s="3"/>
      <c r="O84" s="3">
        <f t="shared" si="4"/>
        <v>74.23504273504274</v>
      </c>
    </row>
    <row r="85" spans="1:15">
      <c r="A85" s="1">
        <f t="shared" si="5"/>
        <v>82</v>
      </c>
      <c r="B85" s="4" t="s">
        <v>131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835.21583113456461</v>
      </c>
      <c r="N85" s="3"/>
      <c r="O85" s="3">
        <f t="shared" si="4"/>
        <v>835.21583113456461</v>
      </c>
    </row>
    <row r="86" spans="1:15">
      <c r="A86" s="1">
        <f t="shared" si="5"/>
        <v>83</v>
      </c>
      <c r="B86" s="4" t="s">
        <v>132</v>
      </c>
      <c r="C86" s="1"/>
      <c r="D86" s="1"/>
      <c r="E86" s="1"/>
      <c r="F86" s="1"/>
      <c r="G86" s="1"/>
      <c r="H86" s="2"/>
      <c r="I86" s="3"/>
      <c r="J86" s="3"/>
      <c r="K86" s="3"/>
      <c r="L86" s="3"/>
      <c r="M86" s="3">
        <v>2784.0527704485489</v>
      </c>
      <c r="N86" s="3"/>
      <c r="O86" s="3">
        <f t="shared" si="4"/>
        <v>2784.0527704485489</v>
      </c>
    </row>
    <row r="87" spans="1:15">
      <c r="A87" s="1">
        <f t="shared" si="5"/>
        <v>84</v>
      </c>
      <c r="B87" s="4" t="s">
        <v>133</v>
      </c>
      <c r="C87" s="1"/>
      <c r="D87" s="1"/>
      <c r="E87" s="1"/>
      <c r="F87" s="1"/>
      <c r="G87" s="1"/>
      <c r="H87" s="2"/>
      <c r="I87" s="3"/>
      <c r="J87" s="3"/>
      <c r="K87" s="3"/>
      <c r="L87" s="3"/>
      <c r="M87" s="3">
        <v>6074.2969537059253</v>
      </c>
      <c r="N87" s="3"/>
      <c r="O87" s="3">
        <f t="shared" si="4"/>
        <v>6074.2969537059253</v>
      </c>
    </row>
    <row r="88" spans="1:15">
      <c r="A88" s="1">
        <f t="shared" si="5"/>
        <v>85</v>
      </c>
      <c r="B88" s="4" t="s">
        <v>42</v>
      </c>
      <c r="C88" s="1"/>
      <c r="D88" s="1"/>
      <c r="E88" s="1"/>
      <c r="F88" s="1"/>
      <c r="G88" s="1"/>
      <c r="H88" s="2"/>
      <c r="I88" s="3">
        <v>566.0942760942761</v>
      </c>
      <c r="J88" s="3">
        <v>6350.5138565138559</v>
      </c>
      <c r="K88" s="3">
        <v>495.34887334887333</v>
      </c>
      <c r="L88" s="3">
        <v>38.541828541828536</v>
      </c>
      <c r="M88" s="3">
        <v>5568.1055408970979</v>
      </c>
      <c r="N88" s="3"/>
      <c r="O88" s="3">
        <f t="shared" si="4"/>
        <v>13018.604375395931</v>
      </c>
    </row>
    <row r="89" spans="1:15">
      <c r="A89" s="1">
        <f t="shared" si="5"/>
        <v>86</v>
      </c>
      <c r="B89" s="4" t="s">
        <v>43</v>
      </c>
      <c r="C89" s="1"/>
      <c r="D89" s="1"/>
      <c r="E89" s="1"/>
      <c r="F89" s="1"/>
      <c r="G89" s="1"/>
      <c r="H89" s="2"/>
      <c r="I89" s="3"/>
      <c r="J89" s="3"/>
      <c r="K89" s="3"/>
      <c r="L89" s="3">
        <v>30.721747388414055</v>
      </c>
      <c r="M89" s="3"/>
      <c r="N89" s="3"/>
      <c r="O89" s="3">
        <f t="shared" si="4"/>
        <v>30.721747388414055</v>
      </c>
    </row>
    <row r="90" spans="1:15">
      <c r="A90" s="1">
        <f t="shared" si="5"/>
        <v>87</v>
      </c>
      <c r="B90" s="4" t="s">
        <v>134</v>
      </c>
      <c r="C90" s="1"/>
      <c r="D90" s="1"/>
      <c r="E90" s="1"/>
      <c r="F90" s="1"/>
      <c r="G90" s="1"/>
      <c r="H90" s="2"/>
      <c r="I90" s="3"/>
      <c r="J90" s="3"/>
      <c r="K90" s="3"/>
      <c r="L90" s="3"/>
      <c r="M90" s="3">
        <v>1015.0192392260334</v>
      </c>
      <c r="N90" s="3"/>
      <c r="O90" s="3">
        <f t="shared" si="4"/>
        <v>1015.0192392260334</v>
      </c>
    </row>
    <row r="91" spans="1:15">
      <c r="A91" s="1">
        <f t="shared" si="5"/>
        <v>88</v>
      </c>
      <c r="B91" s="4" t="s">
        <v>135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2784.0527704485489</v>
      </c>
      <c r="N91" s="3"/>
      <c r="O91" s="3">
        <f t="shared" si="4"/>
        <v>2784.0527704485489</v>
      </c>
    </row>
    <row r="92" spans="1:15">
      <c r="A92" s="1">
        <f t="shared" si="5"/>
        <v>89</v>
      </c>
      <c r="B92" s="4" t="s">
        <v>136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2523.0478232189971</v>
      </c>
      <c r="N92" s="3"/>
      <c r="O92" s="3">
        <f t="shared" si="4"/>
        <v>2523.0478232189971</v>
      </c>
    </row>
    <row r="93" spans="1:15">
      <c r="A93" s="1">
        <f t="shared" si="5"/>
        <v>90</v>
      </c>
      <c r="B93" s="4" t="s">
        <v>44</v>
      </c>
      <c r="C93" s="1"/>
      <c r="D93" s="1"/>
      <c r="E93" s="1"/>
      <c r="F93" s="1"/>
      <c r="G93" s="1"/>
      <c r="H93" s="2"/>
      <c r="I93" s="3">
        <v>60.164609053497941</v>
      </c>
      <c r="J93" s="3">
        <v>674.93383982272871</v>
      </c>
      <c r="K93" s="3">
        <v>52.645773979107311</v>
      </c>
      <c r="L93" s="3">
        <v>4.0962329851218744</v>
      </c>
      <c r="M93" s="3"/>
      <c r="N93" s="3"/>
      <c r="O93" s="3">
        <f t="shared" si="4"/>
        <v>791.84045584045589</v>
      </c>
    </row>
    <row r="94" spans="1:15">
      <c r="A94" s="1">
        <f t="shared" si="5"/>
        <v>91</v>
      </c>
      <c r="B94" s="4" t="s">
        <v>45</v>
      </c>
      <c r="C94" s="1"/>
      <c r="D94" s="1"/>
      <c r="E94" s="1"/>
      <c r="F94" s="1"/>
      <c r="G94" s="1"/>
      <c r="H94" s="2"/>
      <c r="I94" s="3"/>
      <c r="J94" s="3"/>
      <c r="K94" s="3"/>
      <c r="L94" s="3">
        <v>9.2165242165242169</v>
      </c>
      <c r="M94" s="3"/>
      <c r="N94" s="3"/>
      <c r="O94" s="3">
        <f t="shared" si="4"/>
        <v>9.2165242165242169</v>
      </c>
    </row>
    <row r="95" spans="1:15">
      <c r="A95" s="1">
        <f t="shared" si="5"/>
        <v>92</v>
      </c>
      <c r="B95" s="4" t="s">
        <v>137</v>
      </c>
      <c r="C95" s="1"/>
      <c r="D95" s="1"/>
      <c r="E95" s="1"/>
      <c r="F95" s="1"/>
      <c r="G95" s="1"/>
      <c r="H95" s="2"/>
      <c r="I95" s="3"/>
      <c r="J95" s="3"/>
      <c r="K95" s="3"/>
      <c r="L95" s="3"/>
      <c r="M95" s="3">
        <v>232.00439753737908</v>
      </c>
      <c r="N95" s="3"/>
      <c r="O95" s="3">
        <f t="shared" si="4"/>
        <v>232.00439753737908</v>
      </c>
    </row>
    <row r="96" spans="1:15">
      <c r="A96" s="1">
        <f t="shared" si="5"/>
        <v>93</v>
      </c>
      <c r="B96" s="4" t="s">
        <v>138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232.00439753737908</v>
      </c>
      <c r="N96" s="3"/>
      <c r="O96" s="3">
        <f t="shared" si="4"/>
        <v>232.00439753737908</v>
      </c>
    </row>
    <row r="97" spans="1:15">
      <c r="A97" s="1">
        <f t="shared" si="5"/>
        <v>94</v>
      </c>
      <c r="B97" s="4" t="s">
        <v>139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232.00439753737908</v>
      </c>
      <c r="N97" s="3"/>
      <c r="O97" s="3">
        <f t="shared" si="4"/>
        <v>232.00439753737908</v>
      </c>
    </row>
    <row r="98" spans="1:15">
      <c r="A98" s="1">
        <f t="shared" si="5"/>
        <v>95</v>
      </c>
      <c r="B98" s="4" t="s">
        <v>140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232.00439753737908</v>
      </c>
      <c r="N98" s="3"/>
      <c r="O98" s="3">
        <f t="shared" si="4"/>
        <v>232.00439753737908</v>
      </c>
    </row>
    <row r="99" spans="1:15">
      <c r="A99" s="1">
        <f t="shared" si="5"/>
        <v>96</v>
      </c>
      <c r="B99" s="4" t="s">
        <v>141</v>
      </c>
      <c r="C99" s="1"/>
      <c r="D99" s="1"/>
      <c r="E99" s="1"/>
      <c r="F99" s="1"/>
      <c r="G99" s="1"/>
      <c r="H99" s="2"/>
      <c r="I99" s="3"/>
      <c r="J99" s="3"/>
      <c r="K99" s="3"/>
      <c r="L99" s="3"/>
      <c r="M99" s="3">
        <v>232.00439753737908</v>
      </c>
      <c r="N99" s="3"/>
      <c r="O99" s="3">
        <f t="shared" si="4"/>
        <v>232.00439753737908</v>
      </c>
    </row>
    <row r="100" spans="1:15">
      <c r="A100" s="1">
        <f t="shared" si="5"/>
        <v>97</v>
      </c>
      <c r="B100" s="4" t="s">
        <v>142</v>
      </c>
      <c r="C100" s="1"/>
      <c r="D100" s="1"/>
      <c r="E100" s="1"/>
      <c r="F100" s="1"/>
      <c r="G100" s="1"/>
      <c r="H100" s="2"/>
      <c r="I100" s="3"/>
      <c r="J100" s="3"/>
      <c r="K100" s="3"/>
      <c r="L100" s="3"/>
      <c r="M100" s="3">
        <v>232.00439753737908</v>
      </c>
      <c r="N100" s="3"/>
      <c r="O100" s="3">
        <f t="shared" si="4"/>
        <v>232.00439753737908</v>
      </c>
    </row>
    <row r="101" spans="1:15">
      <c r="A101" s="1">
        <f t="shared" si="5"/>
        <v>98</v>
      </c>
      <c r="B101" s="4" t="s">
        <v>143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4"/>
        <v>232.00439753737908</v>
      </c>
    </row>
    <row r="102" spans="1:15">
      <c r="A102" s="1">
        <f t="shared" si="5"/>
        <v>99</v>
      </c>
      <c r="B102" s="4" t="s">
        <v>144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4"/>
        <v>232.00439753737908</v>
      </c>
    </row>
    <row r="103" spans="1:15">
      <c r="A103" s="1">
        <f t="shared" si="5"/>
        <v>100</v>
      </c>
      <c r="B103" s="4" t="s">
        <v>145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1113.6211081794195</v>
      </c>
      <c r="N103" s="3"/>
      <c r="O103" s="3">
        <f t="shared" si="4"/>
        <v>1113.6211081794195</v>
      </c>
    </row>
    <row r="104" spans="1:15">
      <c r="A104" s="1">
        <f t="shared" si="5"/>
        <v>101</v>
      </c>
      <c r="B104" s="4" t="s">
        <v>146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835.21583113456461</v>
      </c>
      <c r="N104" s="3"/>
      <c r="O104" s="3">
        <f t="shared" si="4"/>
        <v>835.21583113456461</v>
      </c>
    </row>
    <row r="105" spans="1:15">
      <c r="A105" s="1">
        <f t="shared" si="5"/>
        <v>102</v>
      </c>
      <c r="B105" s="4" t="s">
        <v>147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1237.3567868660216</v>
      </c>
      <c r="N105" s="3"/>
      <c r="O105" s="3">
        <f t="shared" si="4"/>
        <v>1237.3567868660216</v>
      </c>
    </row>
    <row r="106" spans="1:15">
      <c r="A106" s="1">
        <f t="shared" si="5"/>
        <v>103</v>
      </c>
      <c r="B106" s="4" t="s">
        <v>148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1198.6893872764585</v>
      </c>
      <c r="N106" s="3"/>
      <c r="O106" s="3">
        <f t="shared" si="4"/>
        <v>1198.6893872764585</v>
      </c>
    </row>
    <row r="107" spans="1:15">
      <c r="A107" s="1">
        <f t="shared" si="5"/>
        <v>104</v>
      </c>
      <c r="B107" s="4" t="s">
        <v>149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464.00879507475815</v>
      </c>
      <c r="N107" s="3"/>
      <c r="O107" s="3">
        <f t="shared" si="4"/>
        <v>464.00879507475815</v>
      </c>
    </row>
    <row r="108" spans="1:15">
      <c r="A108" s="1">
        <f t="shared" si="5"/>
        <v>105</v>
      </c>
      <c r="B108" s="4" t="s">
        <v>5</v>
      </c>
      <c r="C108" s="1"/>
      <c r="D108" s="1"/>
      <c r="E108" s="1"/>
      <c r="F108" s="1"/>
      <c r="G108" s="1"/>
      <c r="H108" s="2"/>
      <c r="I108" s="3">
        <v>135.37037037037038</v>
      </c>
      <c r="J108" s="3">
        <v>1518.6011396011397</v>
      </c>
      <c r="K108" s="3">
        <v>118.45299145299145</v>
      </c>
      <c r="L108" s="3"/>
      <c r="M108" s="3"/>
      <c r="N108" s="3"/>
      <c r="O108" s="3">
        <f t="shared" si="4"/>
        <v>1772.4245014245016</v>
      </c>
    </row>
    <row r="109" spans="1:15">
      <c r="A109" s="1">
        <f t="shared" si="5"/>
        <v>106</v>
      </c>
      <c r="B109" s="4" t="s">
        <v>150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2784.0527704485489</v>
      </c>
      <c r="N109" s="3"/>
      <c r="O109" s="3">
        <f t="shared" si="4"/>
        <v>2784.0527704485489</v>
      </c>
    </row>
    <row r="110" spans="1:15">
      <c r="A110" s="1">
        <f t="shared" si="5"/>
        <v>107</v>
      </c>
      <c r="B110" s="4" t="s">
        <v>151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4176.0791556728236</v>
      </c>
      <c r="N110" s="3"/>
      <c r="O110" s="3">
        <f t="shared" si="4"/>
        <v>4176.0791556728236</v>
      </c>
    </row>
    <row r="111" spans="1:15">
      <c r="A111" s="1">
        <f t="shared" si="5"/>
        <v>108</v>
      </c>
      <c r="B111" s="4" t="s">
        <v>152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1392.0263852242745</v>
      </c>
      <c r="N111" s="3"/>
      <c r="O111" s="3">
        <f t="shared" si="4"/>
        <v>1392.0263852242745</v>
      </c>
    </row>
    <row r="112" spans="1:15">
      <c r="A112" s="1">
        <f t="shared" si="5"/>
        <v>109</v>
      </c>
      <c r="B112" s="4" t="s">
        <v>153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5568.1055408970979</v>
      </c>
      <c r="N112" s="3"/>
      <c r="O112" s="3">
        <f t="shared" si="4"/>
        <v>5568.1055408970979</v>
      </c>
    </row>
    <row r="113" spans="1:15">
      <c r="A113" s="1">
        <f t="shared" si="5"/>
        <v>110</v>
      </c>
      <c r="B113" s="4" t="s">
        <v>46</v>
      </c>
      <c r="C113" s="1"/>
      <c r="D113" s="1"/>
      <c r="E113" s="1"/>
      <c r="F113" s="1"/>
      <c r="G113" s="1"/>
      <c r="H113" s="2"/>
      <c r="I113" s="3"/>
      <c r="J113" s="3"/>
      <c r="K113" s="3">
        <v>13.161443494776828</v>
      </c>
      <c r="L113" s="3">
        <v>1.0240582462804686</v>
      </c>
      <c r="M113" s="3"/>
      <c r="N113" s="3"/>
      <c r="O113" s="3">
        <f t="shared" si="4"/>
        <v>14.185501741057296</v>
      </c>
    </row>
    <row r="114" spans="1:15">
      <c r="A114" s="1">
        <f t="shared" si="5"/>
        <v>111</v>
      </c>
      <c r="B114" s="4" t="s">
        <v>154</v>
      </c>
      <c r="C114" s="1"/>
      <c r="D114" s="1"/>
      <c r="E114" s="1"/>
      <c r="F114" s="1"/>
      <c r="G114" s="1"/>
      <c r="H114" s="2"/>
      <c r="I114" s="3"/>
      <c r="J114" s="3"/>
      <c r="K114" s="3"/>
      <c r="L114" s="3"/>
      <c r="M114" s="3">
        <v>2784.0527704485489</v>
      </c>
      <c r="N114" s="3"/>
      <c r="O114" s="3">
        <f t="shared" si="4"/>
        <v>2784.0527704485489</v>
      </c>
    </row>
    <row r="115" spans="1:15">
      <c r="A115" s="1">
        <f t="shared" si="5"/>
        <v>112</v>
      </c>
      <c r="B115" s="4" t="s">
        <v>155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618.6783934330108</v>
      </c>
      <c r="N115" s="3"/>
      <c r="O115" s="3">
        <f t="shared" si="4"/>
        <v>618.6783934330108</v>
      </c>
    </row>
    <row r="116" spans="1:15">
      <c r="A116" s="1">
        <f t="shared" si="5"/>
        <v>113</v>
      </c>
      <c r="B116" s="4" t="s">
        <v>156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618.6783934330108</v>
      </c>
      <c r="N116" s="3"/>
      <c r="O116" s="3">
        <f t="shared" si="4"/>
        <v>618.6783934330108</v>
      </c>
    </row>
    <row r="117" spans="1:15">
      <c r="A117" s="1">
        <f t="shared" si="5"/>
        <v>114</v>
      </c>
      <c r="B117" s="4" t="s">
        <v>157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928.01759014951631</v>
      </c>
      <c r="N117" s="3"/>
      <c r="O117" s="3">
        <f t="shared" si="4"/>
        <v>928.01759014951631</v>
      </c>
    </row>
    <row r="118" spans="1:15">
      <c r="A118" s="1">
        <f t="shared" si="5"/>
        <v>115</v>
      </c>
      <c r="B118" s="4" t="s">
        <v>158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340.27311638815598</v>
      </c>
      <c r="N118" s="3"/>
      <c r="O118" s="3">
        <f t="shared" si="4"/>
        <v>340.27311638815598</v>
      </c>
    </row>
    <row r="119" spans="1:15">
      <c r="A119" s="1">
        <f t="shared" si="5"/>
        <v>116</v>
      </c>
      <c r="B119" s="4" t="s">
        <v>159</v>
      </c>
      <c r="C119" s="1"/>
      <c r="D119" s="1"/>
      <c r="E119" s="1"/>
      <c r="F119" s="1"/>
      <c r="G119" s="1"/>
      <c r="H119" s="2"/>
      <c r="I119" s="3"/>
      <c r="J119" s="3"/>
      <c r="K119" s="3"/>
      <c r="L119" s="3"/>
      <c r="M119" s="3">
        <v>185.60351802990326</v>
      </c>
      <c r="N119" s="3"/>
      <c r="O119" s="3">
        <f t="shared" si="4"/>
        <v>185.60351802990326</v>
      </c>
    </row>
    <row r="120" spans="1:15">
      <c r="A120" s="1">
        <f t="shared" si="5"/>
        <v>117</v>
      </c>
      <c r="B120" s="4" t="s">
        <v>160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185.60351802990326</v>
      </c>
      <c r="N120" s="3"/>
      <c r="O120" s="3">
        <f t="shared" si="4"/>
        <v>185.60351802990326</v>
      </c>
    </row>
    <row r="121" spans="1:15">
      <c r="A121" s="1">
        <f t="shared" si="5"/>
        <v>118</v>
      </c>
      <c r="B121" s="4" t="s">
        <v>161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3340.8633245382584</v>
      </c>
      <c r="N121" s="3"/>
      <c r="O121" s="3">
        <f t="shared" si="4"/>
        <v>3340.8633245382584</v>
      </c>
    </row>
    <row r="122" spans="1:15">
      <c r="A122" s="1">
        <f t="shared" si="5"/>
        <v>119</v>
      </c>
      <c r="B122" s="4" t="s">
        <v>162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1276.0241864555849</v>
      </c>
      <c r="N122" s="3"/>
      <c r="O122" s="3">
        <f t="shared" si="4"/>
        <v>1276.0241864555849</v>
      </c>
    </row>
    <row r="123" spans="1:15">
      <c r="A123" s="1">
        <f t="shared" si="5"/>
        <v>120</v>
      </c>
      <c r="B123" s="4" t="s">
        <v>163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1252.8237467018469</v>
      </c>
      <c r="N123" s="3"/>
      <c r="O123" s="3">
        <f t="shared" si="4"/>
        <v>1252.8237467018469</v>
      </c>
    </row>
    <row r="124" spans="1:15">
      <c r="A124" s="1">
        <f t="shared" si="5"/>
        <v>121</v>
      </c>
      <c r="B124" s="4" t="s">
        <v>164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206.22613114433696</v>
      </c>
      <c r="N124" s="3"/>
      <c r="O124" s="3">
        <f t="shared" si="4"/>
        <v>206.22613114433696</v>
      </c>
    </row>
    <row r="125" spans="1:15">
      <c r="A125" s="1">
        <f t="shared" si="5"/>
        <v>122</v>
      </c>
      <c r="B125" s="4" t="s">
        <v>47</v>
      </c>
      <c r="C125" s="1"/>
      <c r="D125" s="1"/>
      <c r="E125" s="1"/>
      <c r="F125" s="1"/>
      <c r="G125" s="1"/>
      <c r="H125" s="2"/>
      <c r="I125" s="3"/>
      <c r="J125" s="3"/>
      <c r="K125" s="3">
        <v>31.587464387464387</v>
      </c>
      <c r="L125" s="3">
        <v>2.4577397910731245</v>
      </c>
      <c r="M125" s="3"/>
      <c r="N125" s="3"/>
      <c r="O125" s="3">
        <f t="shared" si="4"/>
        <v>34.04520417853751</v>
      </c>
    </row>
    <row r="126" spans="1:15">
      <c r="A126" s="1">
        <f t="shared" si="5"/>
        <v>123</v>
      </c>
      <c r="B126" s="4" t="s">
        <v>165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1113.6211081794195</v>
      </c>
      <c r="N126" s="3"/>
      <c r="O126" s="3">
        <f t="shared" ref="O126:O186" si="6">SUM(I126:M126)</f>
        <v>1113.6211081794195</v>
      </c>
    </row>
    <row r="127" spans="1:15">
      <c r="A127" s="1">
        <f t="shared" si="5"/>
        <v>124</v>
      </c>
      <c r="B127" s="4" t="s">
        <v>166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1113.6211081794195</v>
      </c>
      <c r="N127" s="3"/>
      <c r="O127" s="3">
        <f t="shared" si="6"/>
        <v>1113.6211081794195</v>
      </c>
    </row>
    <row r="128" spans="1:15">
      <c r="A128" s="1">
        <f t="shared" si="5"/>
        <v>125</v>
      </c>
      <c r="B128" s="4" t="s">
        <v>167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8352.1583113456472</v>
      </c>
      <c r="N128" s="3"/>
      <c r="O128" s="3">
        <f t="shared" si="6"/>
        <v>8352.1583113456472</v>
      </c>
    </row>
    <row r="129" spans="1:15">
      <c r="A129" s="1">
        <f t="shared" si="5"/>
        <v>126</v>
      </c>
      <c r="B129" s="4" t="s">
        <v>168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5568.1055408970979</v>
      </c>
      <c r="N129" s="3"/>
      <c r="O129" s="3">
        <f t="shared" si="6"/>
        <v>5568.1055408970979</v>
      </c>
    </row>
    <row r="130" spans="1:15">
      <c r="A130" s="1">
        <f t="shared" si="5"/>
        <v>127</v>
      </c>
      <c r="B130" s="4" t="s">
        <v>169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3712.0703605980652</v>
      </c>
      <c r="N130" s="3"/>
      <c r="O130" s="3">
        <f t="shared" si="6"/>
        <v>3712.0703605980652</v>
      </c>
    </row>
    <row r="131" spans="1:15">
      <c r="A131" s="1">
        <f t="shared" si="5"/>
        <v>128</v>
      </c>
      <c r="B131" s="4" t="s">
        <v>48</v>
      </c>
      <c r="C131" s="1"/>
      <c r="D131" s="1"/>
      <c r="E131" s="1"/>
      <c r="F131" s="1"/>
      <c r="G131" s="1"/>
      <c r="H131" s="2"/>
      <c r="I131" s="3">
        <v>59.224537037037038</v>
      </c>
      <c r="J131" s="3">
        <v>664.38799857549861</v>
      </c>
      <c r="K131" s="3">
        <v>51.823183760683762</v>
      </c>
      <c r="L131" s="3">
        <v>4.0322293447293447</v>
      </c>
      <c r="M131" s="3"/>
      <c r="N131" s="3"/>
      <c r="O131" s="3">
        <f t="shared" si="6"/>
        <v>779.46794871794873</v>
      </c>
    </row>
    <row r="132" spans="1:15">
      <c r="A132" s="1">
        <f t="shared" si="5"/>
        <v>129</v>
      </c>
      <c r="B132" s="4" t="s">
        <v>170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1218.0230870712401</v>
      </c>
      <c r="N132" s="3"/>
      <c r="O132" s="3">
        <f t="shared" si="6"/>
        <v>1218.0230870712401</v>
      </c>
    </row>
    <row r="133" spans="1:15">
      <c r="A133" s="1">
        <f t="shared" si="5"/>
        <v>130</v>
      </c>
      <c r="B133" s="4" t="s">
        <v>171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313.20593667546171</v>
      </c>
      <c r="N133" s="3"/>
      <c r="O133" s="3">
        <f t="shared" si="6"/>
        <v>313.20593667546171</v>
      </c>
    </row>
    <row r="134" spans="1:15">
      <c r="A134" s="1">
        <f t="shared" ref="A134:A197" si="7" xml:space="preserve"> A133+1</f>
        <v>131</v>
      </c>
      <c r="B134" s="4" t="s">
        <v>49</v>
      </c>
      <c r="C134" s="1"/>
      <c r="D134" s="1"/>
      <c r="E134" s="1"/>
      <c r="F134" s="1"/>
      <c r="G134" s="1"/>
      <c r="H134" s="2"/>
      <c r="I134" s="3"/>
      <c r="J134" s="3"/>
      <c r="K134" s="3"/>
      <c r="L134" s="3">
        <v>4.0322293447293447</v>
      </c>
      <c r="M134" s="3"/>
      <c r="N134" s="3"/>
      <c r="O134" s="3">
        <f t="shared" si="6"/>
        <v>4.0322293447293447</v>
      </c>
    </row>
    <row r="135" spans="1:15">
      <c r="A135" s="1">
        <f t="shared" si="7"/>
        <v>132</v>
      </c>
      <c r="B135" s="4" t="s">
        <v>172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3097.2587071240105</v>
      </c>
      <c r="N135" s="3"/>
      <c r="O135" s="3">
        <f t="shared" si="6"/>
        <v>3097.2587071240105</v>
      </c>
    </row>
    <row r="136" spans="1:15">
      <c r="A136" s="1">
        <f t="shared" si="7"/>
        <v>133</v>
      </c>
      <c r="B136" s="4" t="s">
        <v>50</v>
      </c>
      <c r="C136" s="1"/>
      <c r="D136" s="1"/>
      <c r="E136" s="1"/>
      <c r="F136" s="1"/>
      <c r="G136" s="1"/>
      <c r="H136" s="2"/>
      <c r="I136" s="3"/>
      <c r="J136" s="3"/>
      <c r="K136" s="3">
        <v>132.27250712250711</v>
      </c>
      <c r="L136" s="3">
        <v>10.291785375118709</v>
      </c>
      <c r="M136" s="3"/>
      <c r="N136" s="3"/>
      <c r="O136" s="3">
        <f t="shared" si="6"/>
        <v>142.56429249762581</v>
      </c>
    </row>
    <row r="137" spans="1:15">
      <c r="A137" s="1">
        <f t="shared" si="7"/>
        <v>134</v>
      </c>
      <c r="B137" s="4" t="s">
        <v>173</v>
      </c>
      <c r="C137" s="1"/>
      <c r="D137" s="1"/>
      <c r="E137" s="1"/>
      <c r="F137" s="1"/>
      <c r="G137" s="1"/>
      <c r="H137" s="2"/>
      <c r="I137" s="3"/>
      <c r="J137" s="3"/>
      <c r="K137" s="3"/>
      <c r="L137" s="3"/>
      <c r="M137" s="3">
        <v>5568.1055408970979</v>
      </c>
      <c r="N137" s="3"/>
      <c r="O137" s="3">
        <f t="shared" si="6"/>
        <v>5568.1055408970979</v>
      </c>
    </row>
    <row r="138" spans="1:15">
      <c r="A138" s="1">
        <f t="shared" si="7"/>
        <v>135</v>
      </c>
      <c r="B138" s="4" t="s">
        <v>174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371.20703605980651</v>
      </c>
      <c r="N138" s="3"/>
      <c r="O138" s="3">
        <f t="shared" si="6"/>
        <v>371.20703605980651</v>
      </c>
    </row>
    <row r="139" spans="1:15">
      <c r="A139" s="1">
        <f t="shared" si="7"/>
        <v>136</v>
      </c>
      <c r="B139" s="4" t="s">
        <v>175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2250.442656112577</v>
      </c>
      <c r="N139" s="3"/>
      <c r="O139" s="3">
        <f t="shared" si="6"/>
        <v>2250.442656112577</v>
      </c>
    </row>
    <row r="140" spans="1:15">
      <c r="A140" s="1">
        <f t="shared" si="7"/>
        <v>137</v>
      </c>
      <c r="B140" s="4" t="s">
        <v>176</v>
      </c>
      <c r="C140" s="1"/>
      <c r="D140" s="1"/>
      <c r="E140" s="1"/>
      <c r="F140" s="1"/>
      <c r="G140" s="1"/>
      <c r="H140" s="2"/>
      <c r="I140" s="3"/>
      <c r="J140" s="3"/>
      <c r="K140" s="3"/>
      <c r="L140" s="3"/>
      <c r="M140" s="3">
        <v>3712.0703605980652</v>
      </c>
      <c r="N140" s="3"/>
      <c r="O140" s="3">
        <f t="shared" si="6"/>
        <v>3712.0703605980652</v>
      </c>
    </row>
    <row r="141" spans="1:15">
      <c r="A141" s="1">
        <f t="shared" si="7"/>
        <v>138</v>
      </c>
      <c r="B141" s="4" t="s">
        <v>177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684.41297273526823</v>
      </c>
      <c r="N141" s="3"/>
      <c r="O141" s="3">
        <f t="shared" si="6"/>
        <v>684.41297273526823</v>
      </c>
    </row>
    <row r="142" spans="1:15">
      <c r="A142" s="1">
        <f t="shared" si="7"/>
        <v>139</v>
      </c>
      <c r="B142" s="4" t="s">
        <v>51</v>
      </c>
      <c r="C142" s="1"/>
      <c r="D142" s="1"/>
      <c r="E142" s="1"/>
      <c r="F142" s="1"/>
      <c r="G142" s="1"/>
      <c r="H142" s="2"/>
      <c r="I142" s="3"/>
      <c r="J142" s="3"/>
      <c r="K142" s="3">
        <v>236.90598290598291</v>
      </c>
      <c r="L142" s="3">
        <v>18.433048433048434</v>
      </c>
      <c r="M142" s="3"/>
      <c r="N142" s="3"/>
      <c r="O142" s="3">
        <f t="shared" si="6"/>
        <v>255.33903133903135</v>
      </c>
    </row>
    <row r="143" spans="1:15">
      <c r="A143" s="1">
        <f t="shared" si="7"/>
        <v>140</v>
      </c>
      <c r="B143" s="4" t="s">
        <v>178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3480.065963060686</v>
      </c>
      <c r="N143" s="3"/>
      <c r="O143" s="3">
        <f t="shared" si="6"/>
        <v>3480.065963060686</v>
      </c>
    </row>
    <row r="144" spans="1:15">
      <c r="A144" s="1">
        <f t="shared" si="7"/>
        <v>141</v>
      </c>
      <c r="B144" s="4" t="s">
        <v>245</v>
      </c>
      <c r="C144" s="1"/>
      <c r="D144" s="1"/>
      <c r="E144" s="1"/>
      <c r="F144" s="1"/>
      <c r="G144" s="1"/>
      <c r="H144" s="2"/>
      <c r="I144" s="3"/>
      <c r="J144" s="3"/>
      <c r="K144" s="3"/>
      <c r="L144" s="3">
        <v>13.440764482431151</v>
      </c>
      <c r="M144" s="3"/>
      <c r="N144" s="3"/>
      <c r="O144" s="3">
        <f t="shared" si="6"/>
        <v>13.440764482431151</v>
      </c>
    </row>
    <row r="145" spans="1:15">
      <c r="A145" s="1">
        <f t="shared" si="7"/>
        <v>142</v>
      </c>
      <c r="B145" s="4" t="s">
        <v>180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464.00879507475815</v>
      </c>
      <c r="N145" s="3"/>
      <c r="O145" s="3">
        <f t="shared" si="6"/>
        <v>464.00879507475815</v>
      </c>
    </row>
    <row r="146" spans="1:15">
      <c r="A146" s="1">
        <f t="shared" si="7"/>
        <v>143</v>
      </c>
      <c r="B146" s="4" t="s">
        <v>181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348.00659630606862</v>
      </c>
      <c r="N146" s="3"/>
      <c r="O146" s="3">
        <f t="shared" si="6"/>
        <v>348.00659630606862</v>
      </c>
    </row>
    <row r="147" spans="1:15">
      <c r="A147" s="1">
        <f t="shared" si="7"/>
        <v>144</v>
      </c>
      <c r="B147" s="4" t="s">
        <v>182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7269.4711228378774</v>
      </c>
      <c r="N147" s="3"/>
      <c r="O147" s="3">
        <f t="shared" si="6"/>
        <v>7269.4711228378774</v>
      </c>
    </row>
    <row r="148" spans="1:15">
      <c r="A148" s="1">
        <f t="shared" si="7"/>
        <v>145</v>
      </c>
      <c r="B148" s="4" t="s">
        <v>52</v>
      </c>
      <c r="C148" s="1"/>
      <c r="D148" s="1"/>
      <c r="E148" s="1"/>
      <c r="F148" s="1"/>
      <c r="G148" s="1"/>
      <c r="H148" s="2"/>
      <c r="I148" s="3"/>
      <c r="J148" s="3"/>
      <c r="K148" s="3"/>
      <c r="L148" s="3">
        <v>2.8605360346101087</v>
      </c>
      <c r="M148" s="3"/>
      <c r="N148" s="3"/>
      <c r="O148" s="3">
        <f t="shared" si="6"/>
        <v>2.8605360346101087</v>
      </c>
    </row>
    <row r="149" spans="1:15">
      <c r="A149" s="1">
        <f t="shared" si="7"/>
        <v>146</v>
      </c>
      <c r="B149" s="4" t="s">
        <v>183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4640.087950747582</v>
      </c>
      <c r="N149" s="3"/>
      <c r="O149" s="3">
        <f t="shared" si="6"/>
        <v>4640.087950747582</v>
      </c>
    </row>
    <row r="150" spans="1:15">
      <c r="A150" s="1">
        <f t="shared" si="7"/>
        <v>147</v>
      </c>
      <c r="B150" s="4" t="s">
        <v>184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17408.063295221345</v>
      </c>
      <c r="N150" s="3"/>
      <c r="O150" s="3">
        <f t="shared" si="6"/>
        <v>17408.063295221345</v>
      </c>
    </row>
    <row r="151" spans="1:15">
      <c r="A151" s="1">
        <f t="shared" si="7"/>
        <v>148</v>
      </c>
      <c r="B151" s="4" t="s">
        <v>186</v>
      </c>
      <c r="C151" s="1"/>
      <c r="D151" s="1"/>
      <c r="E151" s="1"/>
      <c r="F151" s="1"/>
      <c r="G151" s="1"/>
      <c r="H151" s="2"/>
      <c r="I151" s="3"/>
      <c r="J151" s="3"/>
      <c r="K151" s="3"/>
      <c r="L151" s="3"/>
      <c r="M151" s="3">
        <v>1856.0351802990326</v>
      </c>
      <c r="N151" s="3"/>
      <c r="O151" s="3">
        <f t="shared" si="6"/>
        <v>1856.0351802990326</v>
      </c>
    </row>
    <row r="152" spans="1:15">
      <c r="A152" s="1">
        <f t="shared" si="7"/>
        <v>149</v>
      </c>
      <c r="B152" s="4" t="s">
        <v>187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2887.1658360207175</v>
      </c>
      <c r="N152" s="3"/>
      <c r="O152" s="3">
        <f t="shared" si="6"/>
        <v>2887.1658360207175</v>
      </c>
    </row>
    <row r="153" spans="1:15">
      <c r="A153" s="1">
        <f t="shared" si="7"/>
        <v>150</v>
      </c>
      <c r="B153" s="4" t="s">
        <v>188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1701.3655819407797</v>
      </c>
      <c r="N153" s="3"/>
      <c r="O153" s="3">
        <f t="shared" si="6"/>
        <v>1701.3655819407797</v>
      </c>
    </row>
    <row r="154" spans="1:15">
      <c r="A154" s="1">
        <f t="shared" si="7"/>
        <v>151</v>
      </c>
      <c r="B154" s="4" t="s">
        <v>189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745.72842065586133</v>
      </c>
      <c r="N154" s="3"/>
      <c r="O154" s="3">
        <f t="shared" si="6"/>
        <v>745.72842065586133</v>
      </c>
    </row>
    <row r="155" spans="1:15">
      <c r="A155" s="1">
        <f t="shared" si="7"/>
        <v>152</v>
      </c>
      <c r="B155" s="4" t="s">
        <v>190</v>
      </c>
      <c r="C155" s="1"/>
      <c r="D155" s="1"/>
      <c r="E155" s="1"/>
      <c r="F155" s="1"/>
      <c r="G155" s="1"/>
      <c r="H155" s="2"/>
      <c r="I155" s="3"/>
      <c r="J155" s="3"/>
      <c r="K155" s="3"/>
      <c r="L155" s="3"/>
      <c r="M155" s="3">
        <v>3480.065963060686</v>
      </c>
      <c r="N155" s="3"/>
      <c r="O155" s="3">
        <f t="shared" si="6"/>
        <v>3480.065963060686</v>
      </c>
    </row>
    <row r="156" spans="1:15">
      <c r="A156" s="1">
        <f t="shared" si="7"/>
        <v>153</v>
      </c>
      <c r="B156" s="4" t="s">
        <v>191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1276.0241864555849</v>
      </c>
      <c r="N156" s="3"/>
      <c r="O156" s="3">
        <f t="shared" si="6"/>
        <v>1276.0241864555849</v>
      </c>
    </row>
    <row r="157" spans="1:15">
      <c r="A157" s="1">
        <f t="shared" si="7"/>
        <v>154</v>
      </c>
      <c r="B157" s="4" t="s">
        <v>192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8560.9622691292861</v>
      </c>
      <c r="N157" s="3"/>
      <c r="O157" s="3">
        <f t="shared" si="6"/>
        <v>8560.9622691292861</v>
      </c>
    </row>
    <row r="158" spans="1:15">
      <c r="A158" s="1">
        <f t="shared" si="7"/>
        <v>155</v>
      </c>
      <c r="B158" s="4" t="s">
        <v>193</v>
      </c>
      <c r="C158" s="1"/>
      <c r="D158" s="1"/>
      <c r="E158" s="1"/>
      <c r="F158" s="1"/>
      <c r="G158" s="1"/>
      <c r="H158" s="2"/>
      <c r="I158" s="3"/>
      <c r="J158" s="3"/>
      <c r="K158" s="3"/>
      <c r="L158" s="3"/>
      <c r="M158" s="3">
        <v>11136.211081794196</v>
      </c>
      <c r="N158" s="3"/>
      <c r="O158" s="3">
        <f t="shared" si="6"/>
        <v>11136.211081794196</v>
      </c>
    </row>
    <row r="159" spans="1:15">
      <c r="A159" s="1">
        <f t="shared" si="7"/>
        <v>156</v>
      </c>
      <c r="B159" s="4" t="s">
        <v>53</v>
      </c>
      <c r="C159" s="1"/>
      <c r="D159" s="1"/>
      <c r="E159" s="1"/>
      <c r="F159" s="1"/>
      <c r="G159" s="1"/>
      <c r="H159" s="2"/>
      <c r="I159" s="3">
        <v>33.842592592592595</v>
      </c>
      <c r="J159" s="3">
        <v>379.65028490028493</v>
      </c>
      <c r="K159" s="3">
        <v>29.613247863247864</v>
      </c>
      <c r="L159" s="3">
        <v>2.3041310541310542</v>
      </c>
      <c r="M159" s="3"/>
      <c r="N159" s="3"/>
      <c r="O159" s="3">
        <f t="shared" si="6"/>
        <v>445.41025641025647</v>
      </c>
    </row>
    <row r="160" spans="1:15">
      <c r="A160" s="1">
        <f t="shared" si="7"/>
        <v>157</v>
      </c>
      <c r="B160" s="4" t="s">
        <v>194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1392.73</v>
      </c>
      <c r="N160" s="3"/>
      <c r="O160" s="3">
        <f t="shared" si="6"/>
        <v>1392.73</v>
      </c>
    </row>
    <row r="161" spans="1:15">
      <c r="A161" s="1">
        <f t="shared" si="7"/>
        <v>158</v>
      </c>
      <c r="B161" s="4" t="s">
        <v>54</v>
      </c>
      <c r="C161" s="1"/>
      <c r="D161" s="1"/>
      <c r="E161" s="1"/>
      <c r="F161" s="1"/>
      <c r="G161" s="1"/>
      <c r="H161" s="2"/>
      <c r="I161" s="3">
        <v>33.842592592592595</v>
      </c>
      <c r="J161" s="3">
        <v>379.65028490028493</v>
      </c>
      <c r="K161" s="3">
        <v>29.613247863247864</v>
      </c>
      <c r="L161" s="3">
        <v>2.3041310541310542</v>
      </c>
      <c r="M161" s="3"/>
      <c r="N161" s="3"/>
      <c r="O161" s="3">
        <f t="shared" si="6"/>
        <v>445.41025641025647</v>
      </c>
    </row>
    <row r="162" spans="1:15">
      <c r="A162" s="1">
        <f t="shared" si="7"/>
        <v>159</v>
      </c>
      <c r="B162" s="4" t="s">
        <v>195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2320.043975373791</v>
      </c>
      <c r="N162" s="3"/>
      <c r="O162" s="3">
        <f t="shared" si="6"/>
        <v>2320.043975373791</v>
      </c>
    </row>
    <row r="163" spans="1:15">
      <c r="A163" s="1">
        <f t="shared" si="7"/>
        <v>160</v>
      </c>
      <c r="B163" s="4" t="s">
        <v>7</v>
      </c>
      <c r="C163" s="1"/>
      <c r="D163" s="1"/>
      <c r="E163" s="1"/>
      <c r="F163" s="1"/>
      <c r="G163" s="1"/>
      <c r="H163" s="2"/>
      <c r="I163" s="3">
        <v>33.842592592592595</v>
      </c>
      <c r="J163" s="3">
        <v>379.65028490028493</v>
      </c>
      <c r="K163" s="3">
        <v>29.613247863247864</v>
      </c>
      <c r="L163" s="3">
        <v>2.3041310541310542</v>
      </c>
      <c r="M163" s="3"/>
      <c r="N163" s="3"/>
      <c r="O163" s="3">
        <f t="shared" si="6"/>
        <v>445.41025641025647</v>
      </c>
    </row>
    <row r="164" spans="1:15">
      <c r="A164" s="1">
        <f t="shared" si="7"/>
        <v>161</v>
      </c>
      <c r="B164" s="4" t="s">
        <v>196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3712.0703605980652</v>
      </c>
      <c r="N164" s="3"/>
      <c r="O164" s="3">
        <f t="shared" si="6"/>
        <v>3712.0703605980652</v>
      </c>
    </row>
    <row r="165" spans="1:15">
      <c r="A165" s="1">
        <f t="shared" si="7"/>
        <v>162</v>
      </c>
      <c r="B165" s="4" t="s">
        <v>197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3480.065963060686</v>
      </c>
      <c r="N165" s="3"/>
      <c r="O165" s="3">
        <f t="shared" si="6"/>
        <v>3480.065963060686</v>
      </c>
    </row>
    <row r="166" spans="1:15">
      <c r="A166" s="1">
        <f t="shared" si="7"/>
        <v>163</v>
      </c>
      <c r="B166" s="4" t="s">
        <v>198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1856.0351802990326</v>
      </c>
      <c r="N166" s="3"/>
      <c r="O166" s="3">
        <f t="shared" si="6"/>
        <v>1856.0351802990326</v>
      </c>
    </row>
    <row r="167" spans="1:15">
      <c r="A167" s="1">
        <f t="shared" si="7"/>
        <v>164</v>
      </c>
      <c r="B167" s="4" t="s">
        <v>199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6264.1187335092345</v>
      </c>
      <c r="N167" s="3"/>
      <c r="O167" s="3">
        <f t="shared" si="6"/>
        <v>6264.1187335092345</v>
      </c>
    </row>
    <row r="168" spans="1:15">
      <c r="A168" s="1">
        <f t="shared" si="7"/>
        <v>165</v>
      </c>
      <c r="B168" s="4" t="s">
        <v>55</v>
      </c>
      <c r="C168" s="1"/>
      <c r="D168" s="1"/>
      <c r="E168" s="1"/>
      <c r="F168" s="1"/>
      <c r="G168" s="1"/>
      <c r="H168" s="2"/>
      <c r="I168" s="3"/>
      <c r="J168" s="3"/>
      <c r="K168" s="3"/>
      <c r="L168" s="3">
        <v>29.185660018993349</v>
      </c>
      <c r="M168" s="3"/>
      <c r="N168" s="3"/>
      <c r="O168" s="3">
        <f t="shared" si="6"/>
        <v>29.185660018993349</v>
      </c>
    </row>
    <row r="169" spans="1:15">
      <c r="A169" s="1">
        <f t="shared" si="7"/>
        <v>166</v>
      </c>
      <c r="B169" s="4" t="s">
        <v>200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12249.832189973615</v>
      </c>
      <c r="N169" s="3"/>
      <c r="O169" s="3">
        <f t="shared" si="6"/>
        <v>12249.832189973615</v>
      </c>
    </row>
    <row r="170" spans="1:15">
      <c r="A170" s="1">
        <f t="shared" si="7"/>
        <v>167</v>
      </c>
      <c r="B170" s="4" t="s">
        <v>201</v>
      </c>
      <c r="C170" s="1"/>
      <c r="D170" s="1"/>
      <c r="E170" s="1"/>
      <c r="F170" s="1"/>
      <c r="G170" s="1"/>
      <c r="H170" s="2"/>
      <c r="I170" s="3"/>
      <c r="J170" s="3"/>
      <c r="K170" s="3"/>
      <c r="L170" s="3"/>
      <c r="M170" s="3">
        <v>9697.7838170624455</v>
      </c>
      <c r="N170" s="3"/>
      <c r="O170" s="3">
        <f t="shared" si="6"/>
        <v>9697.7838170624455</v>
      </c>
    </row>
    <row r="171" spans="1:15">
      <c r="A171" s="1">
        <f t="shared" si="7"/>
        <v>168</v>
      </c>
      <c r="B171" s="4" t="s">
        <v>202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2784.0527704485489</v>
      </c>
      <c r="N171" s="3"/>
      <c r="O171" s="3">
        <f t="shared" si="6"/>
        <v>2784.0527704485489</v>
      </c>
    </row>
    <row r="172" spans="1:15">
      <c r="A172" s="1">
        <f t="shared" si="7"/>
        <v>169</v>
      </c>
      <c r="B172" s="4" t="s">
        <v>56</v>
      </c>
      <c r="C172" s="1"/>
      <c r="D172" s="1"/>
      <c r="E172" s="1"/>
      <c r="F172" s="1"/>
      <c r="G172" s="1"/>
      <c r="H172" s="2"/>
      <c r="I172" s="3"/>
      <c r="J172" s="3"/>
      <c r="K172" s="3"/>
      <c r="L172" s="3">
        <v>22.529281418170306</v>
      </c>
      <c r="M172" s="3"/>
      <c r="N172" s="3"/>
      <c r="O172" s="3">
        <f t="shared" si="6"/>
        <v>22.529281418170306</v>
      </c>
    </row>
    <row r="173" spans="1:15">
      <c r="A173" s="1">
        <f t="shared" si="7"/>
        <v>170</v>
      </c>
      <c r="B173" s="4" t="s">
        <v>203</v>
      </c>
      <c r="C173" s="1"/>
      <c r="D173" s="1"/>
      <c r="E173" s="1" t="s">
        <v>250</v>
      </c>
      <c r="F173" s="1"/>
      <c r="G173" s="1"/>
      <c r="H173" s="2"/>
      <c r="I173" s="3"/>
      <c r="J173" s="3"/>
      <c r="K173" s="3"/>
      <c r="L173" s="3"/>
      <c r="M173" s="3">
        <v>1670.4316622691292</v>
      </c>
      <c r="N173" s="3"/>
      <c r="O173" s="3">
        <f t="shared" si="6"/>
        <v>1670.4316622691292</v>
      </c>
    </row>
    <row r="174" spans="1:15">
      <c r="A174" s="1">
        <f t="shared" si="7"/>
        <v>171</v>
      </c>
      <c r="B174" s="4" t="s">
        <v>204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928.01759014951631</v>
      </c>
      <c r="N174" s="3"/>
      <c r="O174" s="3">
        <f t="shared" si="6"/>
        <v>928.01759014951631</v>
      </c>
    </row>
    <row r="175" spans="1:15">
      <c r="A175" s="1">
        <f t="shared" si="7"/>
        <v>172</v>
      </c>
      <c r="B175" s="4" t="s">
        <v>19</v>
      </c>
      <c r="C175" s="1"/>
      <c r="D175" s="1"/>
      <c r="E175" s="1"/>
      <c r="F175" s="1"/>
      <c r="G175" s="1"/>
      <c r="H175" s="2"/>
      <c r="I175" s="3"/>
      <c r="J175" s="3"/>
      <c r="K175" s="3">
        <v>218.95855995855999</v>
      </c>
      <c r="L175" s="3">
        <v>17.036605369938705</v>
      </c>
      <c r="M175" s="3"/>
      <c r="N175" s="3"/>
      <c r="O175" s="3">
        <f t="shared" si="6"/>
        <v>235.9951653284987</v>
      </c>
    </row>
    <row r="176" spans="1:15">
      <c r="A176" s="1">
        <f t="shared" si="7"/>
        <v>173</v>
      </c>
      <c r="B176" s="4" t="s">
        <v>8</v>
      </c>
      <c r="C176" s="1"/>
      <c r="D176" s="1"/>
      <c r="E176" s="1"/>
      <c r="F176" s="1"/>
      <c r="G176" s="1"/>
      <c r="H176" s="2"/>
      <c r="I176" s="3">
        <v>250.23007856341192</v>
      </c>
      <c r="J176" s="3">
        <v>2807.1111974445312</v>
      </c>
      <c r="K176" s="3"/>
      <c r="L176" s="3">
        <v>17.036605369938705</v>
      </c>
      <c r="M176" s="3"/>
      <c r="N176" s="3"/>
      <c r="O176" s="3">
        <f t="shared" si="6"/>
        <v>3074.3778813778817</v>
      </c>
    </row>
    <row r="177" spans="1:15">
      <c r="A177" s="1">
        <f t="shared" si="7"/>
        <v>174</v>
      </c>
      <c r="B177" s="4" t="s">
        <v>247</v>
      </c>
      <c r="C177" s="1"/>
      <c r="D177" s="1"/>
      <c r="E177" s="1"/>
      <c r="F177" s="1"/>
      <c r="G177" s="1"/>
      <c r="H177" s="2"/>
      <c r="I177" s="3"/>
      <c r="J177" s="3"/>
      <c r="K177" s="3"/>
      <c r="L177" s="3"/>
      <c r="M177" s="3">
        <v>106204.47459576483</v>
      </c>
      <c r="N177" s="3"/>
      <c r="O177" s="3">
        <f t="shared" si="6"/>
        <v>106204.47459576483</v>
      </c>
    </row>
    <row r="178" spans="1:15">
      <c r="A178" s="1">
        <f t="shared" si="7"/>
        <v>175</v>
      </c>
      <c r="B178" s="4" t="s">
        <v>205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3712.0703605980652</v>
      </c>
      <c r="N178" s="3"/>
      <c r="O178" s="3">
        <f t="shared" si="6"/>
        <v>3712.0703605980652</v>
      </c>
    </row>
    <row r="179" spans="1:15">
      <c r="A179" s="1">
        <f t="shared" si="7"/>
        <v>176</v>
      </c>
      <c r="B179" s="4" t="s">
        <v>206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7424.1407211961305</v>
      </c>
      <c r="N179" s="3"/>
      <c r="O179" s="3">
        <f t="shared" si="6"/>
        <v>7424.1407211961305</v>
      </c>
    </row>
    <row r="180" spans="1:15">
      <c r="A180" s="1">
        <f t="shared" si="7"/>
        <v>177</v>
      </c>
      <c r="B180" s="4" t="s">
        <v>9</v>
      </c>
      <c r="C180" s="1"/>
      <c r="D180" s="1"/>
      <c r="E180" s="1"/>
      <c r="F180" s="1"/>
      <c r="G180" s="1"/>
      <c r="H180" s="2"/>
      <c r="I180" s="3">
        <v>22.561728395061728</v>
      </c>
      <c r="J180" s="3">
        <v>253.10018993352327</v>
      </c>
      <c r="K180" s="3"/>
      <c r="L180" s="3">
        <v>1.5360873694207029</v>
      </c>
      <c r="M180" s="3">
        <v>928.02</v>
      </c>
      <c r="N180" s="3"/>
      <c r="O180" s="3">
        <f t="shared" si="6"/>
        <v>1205.2180056980058</v>
      </c>
    </row>
    <row r="181" spans="1:15">
      <c r="A181" s="1">
        <f t="shared" si="7"/>
        <v>178</v>
      </c>
      <c r="B181" s="4" t="s">
        <v>207</v>
      </c>
      <c r="C181" s="1"/>
      <c r="D181" s="1"/>
      <c r="E181" s="1"/>
      <c r="F181" s="1"/>
      <c r="G181" s="1"/>
      <c r="H181" s="2"/>
      <c r="I181" s="3"/>
      <c r="J181" s="3"/>
      <c r="K181" s="3"/>
      <c r="L181" s="3"/>
      <c r="M181" s="3">
        <v>1392.0263852242745</v>
      </c>
      <c r="N181" s="3"/>
      <c r="O181" s="3">
        <f t="shared" si="6"/>
        <v>1392.0263852242745</v>
      </c>
    </row>
    <row r="182" spans="1:15">
      <c r="A182" s="1">
        <f t="shared" si="7"/>
        <v>179</v>
      </c>
      <c r="B182" s="4" t="s">
        <v>208</v>
      </c>
      <c r="C182" s="1"/>
      <c r="D182" s="1"/>
      <c r="E182" s="1"/>
      <c r="F182" s="1"/>
      <c r="G182" s="1"/>
      <c r="H182" s="2"/>
      <c r="I182" s="3"/>
      <c r="J182" s="3"/>
      <c r="K182" s="3"/>
      <c r="L182" s="3"/>
      <c r="M182" s="3">
        <v>1392.0263852242745</v>
      </c>
      <c r="N182" s="3"/>
      <c r="O182" s="3">
        <f t="shared" si="6"/>
        <v>1392.0263852242745</v>
      </c>
    </row>
    <row r="183" spans="1:15">
      <c r="A183" s="1">
        <f t="shared" si="7"/>
        <v>180</v>
      </c>
      <c r="B183" s="4" t="s">
        <v>57</v>
      </c>
      <c r="C183" s="1"/>
      <c r="D183" s="1"/>
      <c r="E183" s="1"/>
      <c r="F183" s="1"/>
      <c r="G183" s="1"/>
      <c r="H183" s="2"/>
      <c r="I183" s="3"/>
      <c r="J183" s="3"/>
      <c r="K183" s="3"/>
      <c r="L183" s="3">
        <v>0.76804368471035145</v>
      </c>
      <c r="M183" s="3"/>
      <c r="N183" s="3"/>
      <c r="O183" s="3">
        <f t="shared" si="6"/>
        <v>0.76804368471035145</v>
      </c>
    </row>
    <row r="184" spans="1:15">
      <c r="A184" s="1">
        <f t="shared" si="7"/>
        <v>181</v>
      </c>
      <c r="B184" s="4" t="s">
        <v>209</v>
      </c>
      <c r="C184" s="1"/>
      <c r="D184" s="1"/>
      <c r="E184" s="1"/>
      <c r="F184" s="1"/>
      <c r="G184" s="1"/>
      <c r="H184" s="2"/>
      <c r="I184" s="3"/>
      <c r="J184" s="3"/>
      <c r="K184" s="3"/>
      <c r="L184" s="3"/>
      <c r="M184" s="3">
        <v>1392.0263852242745</v>
      </c>
      <c r="N184" s="3"/>
      <c r="O184" s="3">
        <f t="shared" si="6"/>
        <v>1392.0263852242745</v>
      </c>
    </row>
    <row r="185" spans="1:15">
      <c r="A185" s="1">
        <f t="shared" si="7"/>
        <v>182</v>
      </c>
      <c r="B185" s="4" t="s">
        <v>210</v>
      </c>
      <c r="C185" s="1"/>
      <c r="D185" s="1"/>
      <c r="E185" s="1"/>
      <c r="F185" s="1"/>
      <c r="G185" s="1"/>
      <c r="H185" s="2"/>
      <c r="I185" s="3"/>
      <c r="J185" s="3"/>
      <c r="K185" s="3"/>
      <c r="L185" s="3"/>
      <c r="M185" s="3">
        <v>2784.0527704485489</v>
      </c>
      <c r="N185" s="3"/>
      <c r="O185" s="3">
        <f t="shared" si="6"/>
        <v>2784.0527704485489</v>
      </c>
    </row>
    <row r="186" spans="1:15">
      <c r="A186" s="1">
        <f t="shared" si="7"/>
        <v>183</v>
      </c>
      <c r="B186" s="4" t="s">
        <v>20</v>
      </c>
      <c r="C186" s="1"/>
      <c r="D186" s="1"/>
      <c r="E186" s="1"/>
      <c r="F186" s="1"/>
      <c r="G186" s="1"/>
      <c r="H186" s="2"/>
      <c r="I186" s="3">
        <v>22.561728395061728</v>
      </c>
      <c r="J186" s="3">
        <v>253.10018993352327</v>
      </c>
      <c r="K186" s="3">
        <v>19.742165242165242</v>
      </c>
      <c r="L186" s="3">
        <v>1.5360873694207029</v>
      </c>
      <c r="M186" s="3"/>
      <c r="N186" s="3"/>
      <c r="O186" s="3">
        <f t="shared" si="6"/>
        <v>296.94017094017096</v>
      </c>
    </row>
    <row r="187" spans="1:15">
      <c r="A187" s="1">
        <f t="shared" si="7"/>
        <v>184</v>
      </c>
      <c r="B187" s="4" t="s">
        <v>211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556.81055408970974</v>
      </c>
      <c r="N187" s="3"/>
      <c r="O187" s="3">
        <f t="shared" ref="O187" si="8">SUM(I187:M187)</f>
        <v>556.81055408970974</v>
      </c>
    </row>
    <row r="188" spans="1:15">
      <c r="A188" s="1">
        <f t="shared" si="7"/>
        <v>185</v>
      </c>
      <c r="B188" s="4" t="s">
        <v>254</v>
      </c>
      <c r="C188" s="1"/>
      <c r="D188" s="1"/>
      <c r="E188" s="1"/>
      <c r="F188" s="1"/>
      <c r="G188" s="1"/>
      <c r="H188" s="2"/>
      <c r="I188" s="3"/>
      <c r="J188" s="3"/>
      <c r="K188" s="3"/>
      <c r="L188" s="3">
        <v>2.8417616334283</v>
      </c>
      <c r="M188" s="3"/>
      <c r="N188" s="3"/>
      <c r="O188" s="3">
        <v>2.8417616334283</v>
      </c>
    </row>
    <row r="189" spans="1:15">
      <c r="A189" s="1">
        <f t="shared" si="7"/>
        <v>186</v>
      </c>
      <c r="B189" s="4" t="s">
        <v>212</v>
      </c>
      <c r="C189" s="1"/>
      <c r="D189" s="1"/>
      <c r="E189" s="1"/>
      <c r="F189" s="1"/>
      <c r="G189" s="1"/>
      <c r="H189" s="2"/>
      <c r="I189" s="3"/>
      <c r="J189" s="3"/>
      <c r="K189" s="3"/>
      <c r="L189" s="3"/>
      <c r="M189" s="3">
        <v>1160.0219876868955</v>
      </c>
      <c r="N189" s="3"/>
      <c r="O189" s="3">
        <f t="shared" ref="O189:O208" si="9">SUM(I189:M189)</f>
        <v>1160.0219876868955</v>
      </c>
    </row>
    <row r="190" spans="1:15">
      <c r="A190" s="1">
        <f t="shared" si="7"/>
        <v>187</v>
      </c>
      <c r="B190" s="4" t="s">
        <v>21</v>
      </c>
      <c r="C190" s="1"/>
      <c r="D190" s="1"/>
      <c r="E190" s="1"/>
      <c r="F190" s="1"/>
      <c r="G190" s="1"/>
      <c r="H190" s="2"/>
      <c r="I190" s="3"/>
      <c r="J190" s="3"/>
      <c r="K190" s="3">
        <v>31.587464387464387</v>
      </c>
      <c r="L190" s="3">
        <v>2.4577397910731245</v>
      </c>
      <c r="M190" s="3"/>
      <c r="N190" s="3"/>
      <c r="O190" s="3">
        <f t="shared" si="9"/>
        <v>34.04520417853751</v>
      </c>
    </row>
    <row r="191" spans="1:15">
      <c r="A191" s="1">
        <f t="shared" si="7"/>
        <v>188</v>
      </c>
      <c r="B191" s="4" t="s">
        <v>213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2784.0527704485489</v>
      </c>
      <c r="N191" s="3"/>
      <c r="O191" s="3">
        <f t="shared" si="9"/>
        <v>2784.0527704485489</v>
      </c>
    </row>
    <row r="192" spans="1:15">
      <c r="A192" s="1">
        <f t="shared" si="7"/>
        <v>189</v>
      </c>
      <c r="B192" s="4" t="s">
        <v>214</v>
      </c>
      <c r="C192" s="1"/>
      <c r="D192" s="1"/>
      <c r="E192" s="1"/>
      <c r="F192" s="1"/>
      <c r="G192" s="1"/>
      <c r="H192" s="2"/>
      <c r="I192" s="3"/>
      <c r="J192" s="3"/>
      <c r="K192" s="3"/>
      <c r="L192" s="3"/>
      <c r="M192" s="3">
        <v>12180.230870712401</v>
      </c>
      <c r="N192" s="3"/>
      <c r="O192" s="3">
        <f t="shared" si="9"/>
        <v>12180.230870712401</v>
      </c>
    </row>
    <row r="193" spans="1:15">
      <c r="A193" s="1">
        <f t="shared" si="7"/>
        <v>190</v>
      </c>
      <c r="B193" s="4" t="s">
        <v>58</v>
      </c>
      <c r="C193" s="1"/>
      <c r="D193" s="1"/>
      <c r="E193" s="1"/>
      <c r="F193" s="1"/>
      <c r="G193" s="1"/>
      <c r="H193" s="2"/>
      <c r="I193" s="3"/>
      <c r="J193" s="3"/>
      <c r="K193" s="3"/>
      <c r="L193" s="3">
        <v>5.5043130737575181</v>
      </c>
      <c r="M193" s="3"/>
      <c r="N193" s="3"/>
      <c r="O193" s="3">
        <f t="shared" si="9"/>
        <v>5.5043130737575181</v>
      </c>
    </row>
    <row r="194" spans="1:15">
      <c r="A194" s="1">
        <f t="shared" si="7"/>
        <v>191</v>
      </c>
      <c r="B194" s="4" t="s">
        <v>10</v>
      </c>
      <c r="C194" s="1"/>
      <c r="D194" s="1"/>
      <c r="E194" s="1"/>
      <c r="F194" s="1"/>
      <c r="G194" s="1"/>
      <c r="H194" s="2"/>
      <c r="I194" s="3">
        <v>252.69135802469137</v>
      </c>
      <c r="J194" s="3">
        <v>2834.7221272554607</v>
      </c>
      <c r="K194" s="3"/>
      <c r="L194" s="3"/>
      <c r="M194" s="3"/>
      <c r="N194" s="3"/>
      <c r="O194" s="3">
        <f t="shared" si="9"/>
        <v>3087.4134852801521</v>
      </c>
    </row>
    <row r="195" spans="1:15">
      <c r="A195" s="1">
        <f t="shared" si="7"/>
        <v>192</v>
      </c>
      <c r="B195" s="4" t="s">
        <v>59</v>
      </c>
      <c r="C195" s="1"/>
      <c r="D195" s="1"/>
      <c r="E195" s="1"/>
      <c r="F195" s="1"/>
      <c r="G195" s="1"/>
      <c r="H195" s="2"/>
      <c r="I195" s="3"/>
      <c r="J195" s="3"/>
      <c r="K195" s="3"/>
      <c r="L195" s="3">
        <v>2.4577397910731245</v>
      </c>
      <c r="M195" s="3"/>
      <c r="N195" s="3"/>
      <c r="O195" s="3">
        <f t="shared" si="9"/>
        <v>2.4577397910731245</v>
      </c>
    </row>
    <row r="196" spans="1:15">
      <c r="A196" s="1">
        <f t="shared" si="7"/>
        <v>193</v>
      </c>
      <c r="B196" s="4" t="s">
        <v>215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206.22613114433696</v>
      </c>
      <c r="N196" s="3"/>
      <c r="O196" s="3">
        <f t="shared" si="9"/>
        <v>206.22613114433696</v>
      </c>
    </row>
    <row r="197" spans="1:15">
      <c r="A197" s="1">
        <f t="shared" si="7"/>
        <v>194</v>
      </c>
      <c r="B197" s="4" t="s">
        <v>216</v>
      </c>
      <c r="C197" s="1"/>
      <c r="D197" s="1"/>
      <c r="E197" s="1"/>
      <c r="F197" s="1"/>
      <c r="G197" s="1"/>
      <c r="H197" s="2"/>
      <c r="I197" s="3"/>
      <c r="J197" s="3"/>
      <c r="K197" s="3"/>
      <c r="L197" s="3"/>
      <c r="M197" s="3">
        <v>2165.3743770155379</v>
      </c>
      <c r="N197" s="3"/>
      <c r="O197" s="3">
        <f t="shared" si="9"/>
        <v>2165.3743770155379</v>
      </c>
    </row>
    <row r="198" spans="1:15">
      <c r="A198" s="1">
        <f t="shared" ref="A198:A242" si="10" xml:space="preserve"> A197+1</f>
        <v>195</v>
      </c>
      <c r="B198" s="4" t="s">
        <v>60</v>
      </c>
      <c r="C198" s="1"/>
      <c r="D198" s="1"/>
      <c r="E198" s="1"/>
      <c r="F198" s="1"/>
      <c r="G198" s="1"/>
      <c r="H198" s="2"/>
      <c r="I198" s="3"/>
      <c r="J198" s="3"/>
      <c r="K198" s="3">
        <v>31.587464387464387</v>
      </c>
      <c r="L198" s="3">
        <v>2.4577397910731245</v>
      </c>
      <c r="M198" s="3"/>
      <c r="N198" s="3"/>
      <c r="O198" s="3">
        <f t="shared" si="9"/>
        <v>34.04520417853751</v>
      </c>
    </row>
    <row r="199" spans="1:15">
      <c r="A199" s="1">
        <f t="shared" si="10"/>
        <v>196</v>
      </c>
      <c r="B199" s="4" t="s">
        <v>217</v>
      </c>
      <c r="C199" s="1"/>
      <c r="D199" s="1"/>
      <c r="E199" s="1"/>
      <c r="F199" s="1"/>
      <c r="G199" s="1"/>
      <c r="H199" s="2"/>
      <c r="I199" s="3"/>
      <c r="J199" s="3"/>
      <c r="K199" s="3"/>
      <c r="L199" s="3"/>
      <c r="M199" s="3">
        <v>2088.0395778364118</v>
      </c>
      <c r="N199" s="3"/>
      <c r="O199" s="3">
        <f t="shared" si="9"/>
        <v>2088.0395778364118</v>
      </c>
    </row>
    <row r="200" spans="1:15">
      <c r="A200" s="1">
        <f t="shared" si="10"/>
        <v>197</v>
      </c>
      <c r="B200" s="4" t="s">
        <v>220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928.01759014951631</v>
      </c>
      <c r="N200" s="3"/>
      <c r="O200" s="3">
        <f t="shared" si="9"/>
        <v>928.01759014951631</v>
      </c>
    </row>
    <row r="201" spans="1:15">
      <c r="A201" s="1">
        <f t="shared" si="10"/>
        <v>198</v>
      </c>
      <c r="B201" s="4" t="s">
        <v>221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735.7853750471163</v>
      </c>
      <c r="N201" s="3"/>
      <c r="O201" s="3">
        <f t="shared" si="9"/>
        <v>735.7853750471163</v>
      </c>
    </row>
    <row r="202" spans="1:15">
      <c r="A202" s="1">
        <f t="shared" si="10"/>
        <v>199</v>
      </c>
      <c r="B202" s="4" t="s">
        <v>222</v>
      </c>
      <c r="C202" s="1"/>
      <c r="D202" s="1"/>
      <c r="E202" s="1"/>
      <c r="F202" s="1"/>
      <c r="G202" s="1"/>
      <c r="H202" s="2"/>
      <c r="I202" s="3"/>
      <c r="J202" s="3"/>
      <c r="K202" s="3"/>
      <c r="L202" s="3"/>
      <c r="M202" s="3">
        <v>4176.0791556728236</v>
      </c>
      <c r="N202" s="3"/>
      <c r="O202" s="3">
        <f t="shared" si="9"/>
        <v>4176.0791556728236</v>
      </c>
    </row>
    <row r="203" spans="1:15">
      <c r="A203" s="1">
        <f t="shared" si="10"/>
        <v>200</v>
      </c>
      <c r="B203" s="4" t="s">
        <v>223</v>
      </c>
      <c r="C203" s="1"/>
      <c r="D203" s="1"/>
      <c r="E203" s="1"/>
      <c r="F203" s="1"/>
      <c r="G203" s="1"/>
      <c r="H203" s="2"/>
      <c r="I203" s="3"/>
      <c r="J203" s="3"/>
      <c r="K203" s="3"/>
      <c r="L203" s="3"/>
      <c r="M203" s="3">
        <v>530.29576579972354</v>
      </c>
      <c r="N203" s="3"/>
      <c r="O203" s="3">
        <f t="shared" si="9"/>
        <v>530.29576579972354</v>
      </c>
    </row>
    <row r="204" spans="1:15">
      <c r="A204" s="1">
        <f t="shared" si="10"/>
        <v>201</v>
      </c>
      <c r="B204" s="4" t="s">
        <v>224</v>
      </c>
      <c r="C204" s="1"/>
      <c r="D204" s="1"/>
      <c r="E204" s="1"/>
      <c r="F204" s="1"/>
      <c r="G204" s="1"/>
      <c r="H204" s="2"/>
      <c r="I204" s="3"/>
      <c r="J204" s="3"/>
      <c r="K204" s="3"/>
      <c r="L204" s="3"/>
      <c r="M204" s="3">
        <v>735.7853750471163</v>
      </c>
      <c r="N204" s="3"/>
      <c r="O204" s="3">
        <f t="shared" si="9"/>
        <v>735.7853750471163</v>
      </c>
    </row>
    <row r="205" spans="1:15">
      <c r="A205" s="1">
        <f t="shared" si="10"/>
        <v>202</v>
      </c>
      <c r="B205" s="4" t="s">
        <v>225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1771.6699448308948</v>
      </c>
      <c r="N205" s="3"/>
      <c r="O205" s="3">
        <f t="shared" si="9"/>
        <v>1771.6699448308948</v>
      </c>
    </row>
    <row r="206" spans="1:15">
      <c r="A206" s="1">
        <f t="shared" si="10"/>
        <v>203</v>
      </c>
      <c r="B206" s="4" t="s">
        <v>226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3712.0703605980652</v>
      </c>
      <c r="N206" s="3"/>
      <c r="O206" s="3">
        <f t="shared" si="9"/>
        <v>3712.0703605980652</v>
      </c>
    </row>
    <row r="207" spans="1:15">
      <c r="A207" s="1">
        <f t="shared" si="10"/>
        <v>204</v>
      </c>
      <c r="B207" s="4" t="s">
        <v>11</v>
      </c>
      <c r="C207" s="1"/>
      <c r="D207" s="1"/>
      <c r="E207" s="1"/>
      <c r="F207" s="1"/>
      <c r="G207" s="1"/>
      <c r="H207" s="2"/>
      <c r="I207" s="3">
        <v>15.309744268077603</v>
      </c>
      <c r="J207" s="3">
        <v>171.74655745489079</v>
      </c>
      <c r="K207" s="3">
        <v>13.396469271469272</v>
      </c>
      <c r="L207" s="3">
        <v>1.0423450006783341</v>
      </c>
      <c r="M207" s="3"/>
      <c r="N207" s="3"/>
      <c r="O207" s="3">
        <f t="shared" si="9"/>
        <v>201.49511599511598</v>
      </c>
    </row>
    <row r="208" spans="1:15">
      <c r="A208" s="1">
        <f t="shared" si="10"/>
        <v>205</v>
      </c>
      <c r="B208" s="4" t="s">
        <v>227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504.60956464379944</v>
      </c>
      <c r="N208" s="3"/>
      <c r="O208" s="3">
        <f t="shared" si="9"/>
        <v>504.60956464379944</v>
      </c>
    </row>
    <row r="209" spans="1:16">
      <c r="A209" s="1">
        <f t="shared" si="10"/>
        <v>206</v>
      </c>
      <c r="B209" s="10" t="s">
        <v>261</v>
      </c>
      <c r="C209" s="9"/>
      <c r="D209" s="9"/>
      <c r="E209" s="9"/>
      <c r="F209" s="9"/>
      <c r="G209" s="9"/>
      <c r="H209" s="11"/>
      <c r="I209" s="12">
        <v>180.49382716049382</v>
      </c>
      <c r="J209" s="12">
        <v>2024.8015194681861</v>
      </c>
      <c r="K209" s="12">
        <v>155.27825261158594</v>
      </c>
      <c r="L209" s="12">
        <v>12.288698955365623</v>
      </c>
      <c r="M209" s="12"/>
      <c r="N209" s="12"/>
      <c r="O209" s="13">
        <f>SUM(I209:N209)</f>
        <v>2372.8622981956319</v>
      </c>
      <c r="P209" s="14"/>
    </row>
    <row r="210" spans="1:16">
      <c r="A210" s="1">
        <f t="shared" si="10"/>
        <v>207</v>
      </c>
      <c r="B210" s="4" t="s">
        <v>12</v>
      </c>
      <c r="C210" s="1"/>
      <c r="D210" s="1"/>
      <c r="E210" s="1"/>
      <c r="F210" s="1"/>
      <c r="G210" s="1"/>
      <c r="H210" s="2"/>
      <c r="I210" s="3">
        <v>180.49382716049382</v>
      </c>
      <c r="J210" s="3">
        <v>2024.8015194681861</v>
      </c>
      <c r="K210" s="3"/>
      <c r="L210" s="3"/>
      <c r="M210" s="3">
        <v>3712.0703605980652</v>
      </c>
      <c r="N210" s="3"/>
      <c r="O210" s="3">
        <f t="shared" ref="O210:O217" si="11">SUM(I210:M210)</f>
        <v>5917.3657072267451</v>
      </c>
    </row>
    <row r="211" spans="1:16">
      <c r="A211" s="1">
        <f t="shared" si="10"/>
        <v>208</v>
      </c>
      <c r="B211" s="4" t="s">
        <v>228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3712.0703605980652</v>
      </c>
      <c r="N211" s="3"/>
      <c r="O211" s="3">
        <f t="shared" si="11"/>
        <v>3712.0703605980652</v>
      </c>
    </row>
    <row r="212" spans="1:16">
      <c r="A212" s="1">
        <f t="shared" si="10"/>
        <v>209</v>
      </c>
      <c r="B212" s="4" t="s">
        <v>61</v>
      </c>
      <c r="C212" s="1"/>
      <c r="D212" s="1"/>
      <c r="E212" s="1"/>
      <c r="F212" s="1"/>
      <c r="G212" s="1"/>
      <c r="H212" s="2"/>
      <c r="I212" s="3"/>
      <c r="J212" s="3"/>
      <c r="K212" s="3"/>
      <c r="L212" s="3">
        <v>2.4577397910731245</v>
      </c>
      <c r="M212" s="3"/>
      <c r="N212" s="3"/>
      <c r="O212" s="3">
        <f t="shared" si="11"/>
        <v>2.4577397910731245</v>
      </c>
    </row>
    <row r="213" spans="1:16">
      <c r="A213" s="1">
        <f t="shared" si="10"/>
        <v>210</v>
      </c>
      <c r="B213" s="4" t="s">
        <v>229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509.44298959249488</v>
      </c>
      <c r="N213" s="3"/>
      <c r="O213" s="3">
        <f t="shared" si="11"/>
        <v>509.44298959249488</v>
      </c>
    </row>
    <row r="214" spans="1:16">
      <c r="A214" s="1">
        <f t="shared" si="10"/>
        <v>211</v>
      </c>
      <c r="B214" s="4" t="s">
        <v>62</v>
      </c>
      <c r="C214" s="1"/>
      <c r="D214" s="1"/>
      <c r="E214" s="1"/>
      <c r="F214" s="1"/>
      <c r="G214" s="1"/>
      <c r="H214" s="2"/>
      <c r="I214" s="3"/>
      <c r="J214" s="3"/>
      <c r="K214" s="3"/>
      <c r="L214" s="3">
        <v>1.075261158594492</v>
      </c>
      <c r="M214" s="3"/>
      <c r="N214" s="3"/>
      <c r="O214" s="3">
        <f t="shared" si="11"/>
        <v>1.075261158594492</v>
      </c>
    </row>
    <row r="215" spans="1:16">
      <c r="A215" s="1">
        <f t="shared" si="10"/>
        <v>212</v>
      </c>
      <c r="B215" s="4" t="s">
        <v>230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464.00879507475815</v>
      </c>
      <c r="N215" s="3"/>
      <c r="O215" s="3">
        <f t="shared" si="11"/>
        <v>464.00879507475815</v>
      </c>
    </row>
    <row r="216" spans="1:16">
      <c r="A216" s="1">
        <f t="shared" si="10"/>
        <v>213</v>
      </c>
      <c r="B216" s="4" t="s">
        <v>231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1392.0263852242745</v>
      </c>
      <c r="N216" s="3"/>
      <c r="O216" s="3">
        <f t="shared" si="11"/>
        <v>1392.0263852242745</v>
      </c>
    </row>
    <row r="217" spans="1:16">
      <c r="A217" s="1">
        <f t="shared" si="10"/>
        <v>214</v>
      </c>
      <c r="B217" s="4" t="s">
        <v>232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2088.0395778364118</v>
      </c>
      <c r="N217" s="3"/>
      <c r="O217" s="3">
        <f t="shared" si="11"/>
        <v>2088.0395778364118</v>
      </c>
    </row>
    <row r="218" spans="1:16">
      <c r="A218" s="1">
        <f t="shared" si="10"/>
        <v>215</v>
      </c>
      <c r="B218" s="4" t="s">
        <v>253</v>
      </c>
      <c r="C218" s="1"/>
      <c r="D218" s="1"/>
      <c r="E218" s="1"/>
      <c r="F218" s="1"/>
      <c r="G218" s="1"/>
      <c r="H218" s="2"/>
      <c r="I218" s="3"/>
      <c r="J218" s="3"/>
      <c r="K218" s="3">
        <v>236.90598290598291</v>
      </c>
      <c r="L218" s="3">
        <v>18.433048433048434</v>
      </c>
      <c r="M218" s="3"/>
      <c r="N218" s="3"/>
      <c r="O218" s="3">
        <v>255.33903133903135</v>
      </c>
    </row>
    <row r="219" spans="1:16">
      <c r="A219" s="1">
        <f t="shared" si="10"/>
        <v>216</v>
      </c>
      <c r="B219" s="4" t="s">
        <v>233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7086.6797793235792</v>
      </c>
      <c r="N219" s="3"/>
      <c r="O219" s="3">
        <f t="shared" ref="O219:O242" si="12">SUM(I219:M219)</f>
        <v>7086.6797793235792</v>
      </c>
    </row>
    <row r="220" spans="1:16">
      <c r="A220" s="1">
        <f t="shared" si="10"/>
        <v>217</v>
      </c>
      <c r="B220" s="4" t="s">
        <v>13</v>
      </c>
      <c r="C220" s="1"/>
      <c r="D220" s="1"/>
      <c r="E220" s="1"/>
      <c r="F220" s="1"/>
      <c r="G220" s="1"/>
      <c r="H220" s="2"/>
      <c r="I220" s="3">
        <v>203.05555555555557</v>
      </c>
      <c r="J220" s="3">
        <v>2277.9017094017095</v>
      </c>
      <c r="K220" s="3">
        <v>177.67948717948721</v>
      </c>
      <c r="L220" s="3">
        <v>13.824786324786325</v>
      </c>
      <c r="M220" s="3"/>
      <c r="N220" s="3"/>
      <c r="O220" s="3">
        <f t="shared" si="12"/>
        <v>2672.4615384615386</v>
      </c>
    </row>
    <row r="221" spans="1:16">
      <c r="A221" s="1">
        <f t="shared" si="10"/>
        <v>218</v>
      </c>
      <c r="B221" s="4" t="s">
        <v>234</v>
      </c>
      <c r="C221" s="1"/>
      <c r="D221" s="1"/>
      <c r="E221" s="1"/>
      <c r="F221" s="1"/>
      <c r="G221" s="1"/>
      <c r="H221" s="2"/>
      <c r="I221" s="3"/>
      <c r="J221" s="3"/>
      <c r="K221" s="3"/>
      <c r="L221" s="3"/>
      <c r="M221" s="3">
        <v>510.40967458223395</v>
      </c>
      <c r="N221" s="3"/>
      <c r="O221" s="3">
        <f t="shared" si="12"/>
        <v>510.40967458223395</v>
      </c>
    </row>
    <row r="222" spans="1:16">
      <c r="A222" s="1">
        <f t="shared" si="10"/>
        <v>219</v>
      </c>
      <c r="B222" s="4" t="s">
        <v>63</v>
      </c>
      <c r="C222" s="1"/>
      <c r="D222" s="1"/>
      <c r="E222" s="1"/>
      <c r="F222" s="1"/>
      <c r="G222" s="1"/>
      <c r="H222" s="2"/>
      <c r="I222" s="3"/>
      <c r="J222" s="3"/>
      <c r="K222" s="3"/>
      <c r="L222" s="3">
        <v>3.4408357075023739</v>
      </c>
      <c r="M222" s="3"/>
      <c r="N222" s="3"/>
      <c r="O222" s="3">
        <f t="shared" si="12"/>
        <v>3.4408357075023739</v>
      </c>
    </row>
    <row r="223" spans="1:16">
      <c r="A223" s="1">
        <f t="shared" si="10"/>
        <v>220</v>
      </c>
      <c r="B223" s="4" t="s">
        <v>236</v>
      </c>
      <c r="C223" s="1"/>
      <c r="D223" s="1"/>
      <c r="E223" s="1"/>
      <c r="F223" s="1"/>
      <c r="G223" s="1"/>
      <c r="H223" s="2"/>
      <c r="I223" s="3"/>
      <c r="J223" s="3"/>
      <c r="K223" s="3"/>
      <c r="L223" s="3"/>
      <c r="M223" s="3">
        <v>1948.8369393139842</v>
      </c>
      <c r="N223" s="3"/>
      <c r="O223" s="3">
        <f t="shared" si="12"/>
        <v>1948.8369393139842</v>
      </c>
    </row>
    <row r="224" spans="1:16">
      <c r="A224" s="1">
        <f t="shared" si="10"/>
        <v>221</v>
      </c>
      <c r="B224" s="4" t="s">
        <v>64</v>
      </c>
      <c r="C224" s="1"/>
      <c r="D224" s="1"/>
      <c r="E224" s="1"/>
      <c r="F224" s="1"/>
      <c r="G224" s="1"/>
      <c r="H224" s="2"/>
      <c r="I224" s="3"/>
      <c r="J224" s="3"/>
      <c r="K224" s="3"/>
      <c r="L224" s="3">
        <v>12.771469271469272</v>
      </c>
      <c r="M224" s="3"/>
      <c r="N224" s="3"/>
      <c r="O224" s="3">
        <f t="shared" si="12"/>
        <v>12.771469271469272</v>
      </c>
    </row>
    <row r="225" spans="1:15">
      <c r="A225" s="1">
        <f t="shared" si="10"/>
        <v>222</v>
      </c>
      <c r="B225" s="4" t="s">
        <v>237</v>
      </c>
      <c r="C225" s="1"/>
      <c r="D225" s="1"/>
      <c r="E225" s="1"/>
      <c r="F225" s="1"/>
      <c r="G225" s="1"/>
      <c r="H225" s="2"/>
      <c r="I225" s="3"/>
      <c r="J225" s="3"/>
      <c r="K225" s="3"/>
      <c r="L225" s="3"/>
      <c r="M225" s="3">
        <v>1113.6211081794195</v>
      </c>
      <c r="N225" s="3"/>
      <c r="O225" s="3">
        <f t="shared" si="12"/>
        <v>1113.6211081794195</v>
      </c>
    </row>
    <row r="226" spans="1:15">
      <c r="A226" s="1">
        <f t="shared" si="10"/>
        <v>223</v>
      </c>
      <c r="B226" s="4" t="s">
        <v>238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6124.9160949868074</v>
      </c>
      <c r="N226" s="3"/>
      <c r="O226" s="3">
        <f t="shared" si="12"/>
        <v>6124.9160949868074</v>
      </c>
    </row>
    <row r="227" spans="1:15">
      <c r="A227" s="1">
        <f t="shared" si="10"/>
        <v>224</v>
      </c>
      <c r="B227" s="4" t="s">
        <v>22</v>
      </c>
      <c r="C227" s="1"/>
      <c r="D227" s="1"/>
      <c r="E227" s="1"/>
      <c r="F227" s="1"/>
      <c r="G227" s="1"/>
      <c r="H227" s="2"/>
      <c r="I227" s="3"/>
      <c r="J227" s="3"/>
      <c r="K227" s="3">
        <v>47.381196581196576</v>
      </c>
      <c r="L227" s="3">
        <v>3.6866096866096862</v>
      </c>
      <c r="M227" s="3"/>
      <c r="N227" s="3"/>
      <c r="O227" s="3">
        <f t="shared" si="12"/>
        <v>51.067806267806262</v>
      </c>
    </row>
    <row r="228" spans="1:15">
      <c r="A228" s="1">
        <f t="shared" si="10"/>
        <v>225</v>
      </c>
      <c r="B228" s="4" t="s">
        <v>65</v>
      </c>
      <c r="C228" s="1"/>
      <c r="D228" s="1"/>
      <c r="E228" s="1"/>
      <c r="F228" s="1"/>
      <c r="G228" s="1"/>
      <c r="H228" s="2"/>
      <c r="I228" s="3"/>
      <c r="J228" s="3"/>
      <c r="K228" s="3"/>
      <c r="L228" s="3">
        <v>3.6866096866096862</v>
      </c>
      <c r="M228" s="3"/>
      <c r="N228" s="3"/>
      <c r="O228" s="3">
        <f t="shared" si="12"/>
        <v>3.6866096866096862</v>
      </c>
    </row>
    <row r="229" spans="1:15">
      <c r="A229" s="1">
        <f t="shared" si="10"/>
        <v>226</v>
      </c>
      <c r="B229" s="4" t="s">
        <v>239</v>
      </c>
      <c r="C229" s="1"/>
      <c r="D229" s="1"/>
      <c r="E229" s="1"/>
      <c r="F229" s="1"/>
      <c r="G229" s="1"/>
      <c r="H229" s="2"/>
      <c r="I229" s="3"/>
      <c r="J229" s="3"/>
      <c r="K229" s="3"/>
      <c r="L229" s="3"/>
      <c r="M229" s="3">
        <v>5568.1055408970969</v>
      </c>
      <c r="N229" s="3"/>
      <c r="O229" s="3">
        <f t="shared" si="12"/>
        <v>5568.1055408970969</v>
      </c>
    </row>
    <row r="230" spans="1:15">
      <c r="A230" s="1">
        <f t="shared" si="10"/>
        <v>227</v>
      </c>
      <c r="B230" s="4" t="s">
        <v>66</v>
      </c>
      <c r="C230" s="1"/>
      <c r="D230" s="1"/>
      <c r="E230" s="1"/>
      <c r="F230" s="1"/>
      <c r="G230" s="1"/>
      <c r="H230" s="2"/>
      <c r="I230" s="3"/>
      <c r="J230" s="3"/>
      <c r="K230" s="3"/>
      <c r="L230" s="3">
        <v>11.008626147515036</v>
      </c>
      <c r="M230" s="3"/>
      <c r="N230" s="3"/>
      <c r="O230" s="3">
        <f t="shared" si="12"/>
        <v>11.008626147515036</v>
      </c>
    </row>
    <row r="231" spans="1:15">
      <c r="A231" s="1">
        <f t="shared" si="10"/>
        <v>228</v>
      </c>
      <c r="B231" s="4" t="s">
        <v>240</v>
      </c>
      <c r="C231" s="1"/>
      <c r="D231" s="1"/>
      <c r="E231" s="1"/>
      <c r="F231" s="1"/>
      <c r="G231" s="1"/>
      <c r="H231" s="2"/>
      <c r="I231" s="3"/>
      <c r="J231" s="3"/>
      <c r="K231" s="3"/>
      <c r="L231" s="3"/>
      <c r="M231" s="3">
        <v>2088.0395778364118</v>
      </c>
      <c r="N231" s="3"/>
      <c r="O231" s="3">
        <f t="shared" si="12"/>
        <v>2088.0395778364118</v>
      </c>
    </row>
    <row r="232" spans="1:15">
      <c r="A232" s="1">
        <f t="shared" si="10"/>
        <v>229</v>
      </c>
      <c r="B232" s="4" t="s">
        <v>241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8352.1583113456472</v>
      </c>
      <c r="N232" s="3"/>
      <c r="O232" s="3">
        <f t="shared" si="12"/>
        <v>8352.1583113456472</v>
      </c>
    </row>
    <row r="233" spans="1:15">
      <c r="A233" s="1">
        <f t="shared" si="10"/>
        <v>230</v>
      </c>
      <c r="B233" s="4" t="s">
        <v>14</v>
      </c>
      <c r="C233" s="1"/>
      <c r="D233" s="1"/>
      <c r="E233" s="1"/>
      <c r="F233" s="1"/>
      <c r="G233" s="1"/>
      <c r="H233" s="2"/>
      <c r="I233" s="3">
        <v>54.148148148148145</v>
      </c>
      <c r="J233" s="3">
        <v>607.4404558404558</v>
      </c>
      <c r="K233" s="3">
        <v>47.381196581196576</v>
      </c>
      <c r="L233" s="3">
        <v>3.6866096866096862</v>
      </c>
      <c r="M233" s="3"/>
      <c r="N233" s="3"/>
      <c r="O233" s="3">
        <f t="shared" si="12"/>
        <v>712.65641025641025</v>
      </c>
    </row>
    <row r="234" spans="1:15">
      <c r="A234" s="1">
        <f t="shared" si="10"/>
        <v>231</v>
      </c>
      <c r="B234" s="4" t="s">
        <v>15</v>
      </c>
      <c r="C234" s="1"/>
      <c r="D234" s="1"/>
      <c r="E234" s="1"/>
      <c r="F234" s="1"/>
      <c r="G234" s="1"/>
      <c r="H234" s="2"/>
      <c r="I234" s="3">
        <v>355.34722222222223</v>
      </c>
      <c r="J234" s="3">
        <v>1518.6011396011397</v>
      </c>
      <c r="K234" s="3"/>
      <c r="L234" s="3">
        <v>24.193376068376068</v>
      </c>
      <c r="M234" s="3"/>
      <c r="N234" s="3"/>
      <c r="O234" s="3">
        <f t="shared" si="12"/>
        <v>1898.1417378917379</v>
      </c>
    </row>
    <row r="235" spans="1:15">
      <c r="A235" s="1">
        <f t="shared" si="10"/>
        <v>232</v>
      </c>
      <c r="B235" s="4" t="s">
        <v>252</v>
      </c>
      <c r="C235" s="1"/>
      <c r="D235" s="1"/>
      <c r="E235" s="1"/>
      <c r="F235" s="1"/>
      <c r="G235" s="1"/>
      <c r="H235" s="2"/>
      <c r="I235" s="3"/>
      <c r="J235" s="3"/>
      <c r="K235" s="3"/>
      <c r="L235" s="3">
        <v>3.6866096866096862</v>
      </c>
      <c r="M235" s="3"/>
      <c r="N235" s="3"/>
      <c r="O235" s="3">
        <f t="shared" si="12"/>
        <v>3.6866096866096862</v>
      </c>
    </row>
    <row r="236" spans="1:15">
      <c r="A236" s="1">
        <f t="shared" si="10"/>
        <v>233</v>
      </c>
      <c r="B236" s="4" t="s">
        <v>242</v>
      </c>
      <c r="C236" s="1"/>
      <c r="D236" s="1"/>
      <c r="E236" s="1"/>
      <c r="F236" s="1"/>
      <c r="G236" s="1"/>
      <c r="H236" s="2"/>
      <c r="I236" s="3"/>
      <c r="J236" s="3"/>
      <c r="K236" s="3"/>
      <c r="L236" s="3"/>
      <c r="M236" s="3">
        <v>222.72422163588391</v>
      </c>
      <c r="N236" s="3"/>
      <c r="O236" s="3">
        <f t="shared" si="12"/>
        <v>222.72422163588391</v>
      </c>
    </row>
    <row r="237" spans="1:15">
      <c r="A237" s="1">
        <f t="shared" si="10"/>
        <v>234</v>
      </c>
      <c r="B237" s="4" t="s">
        <v>243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2784.0527704485489</v>
      </c>
      <c r="N237" s="3"/>
      <c r="O237" s="3">
        <f t="shared" si="12"/>
        <v>2784.0527704485489</v>
      </c>
    </row>
    <row r="238" spans="1:15">
      <c r="A238" s="1">
        <f t="shared" si="10"/>
        <v>235</v>
      </c>
      <c r="B238" s="4" t="s">
        <v>67</v>
      </c>
      <c r="C238" s="1"/>
      <c r="D238" s="1"/>
      <c r="E238" s="1"/>
      <c r="F238" s="1"/>
      <c r="G238" s="1"/>
      <c r="H238" s="2"/>
      <c r="I238" s="3"/>
      <c r="J238" s="3"/>
      <c r="K238" s="3"/>
      <c r="L238" s="3">
        <v>1.0240582462804686</v>
      </c>
      <c r="M238" s="3"/>
      <c r="N238" s="3"/>
      <c r="O238" s="3">
        <f t="shared" si="12"/>
        <v>1.0240582462804686</v>
      </c>
    </row>
    <row r="239" spans="1:15">
      <c r="A239" s="1">
        <f t="shared" si="10"/>
        <v>236</v>
      </c>
      <c r="B239" s="4" t="s">
        <v>244</v>
      </c>
      <c r="C239" s="1"/>
      <c r="D239" s="1"/>
      <c r="E239" s="1"/>
      <c r="F239" s="1"/>
      <c r="G239" s="1"/>
      <c r="H239" s="2"/>
      <c r="I239" s="3"/>
      <c r="J239" s="3"/>
      <c r="K239" s="3"/>
      <c r="L239" s="3"/>
      <c r="M239" s="3">
        <v>928.01759014951631</v>
      </c>
      <c r="N239" s="3"/>
      <c r="O239" s="3">
        <f t="shared" si="12"/>
        <v>928.01759014951631</v>
      </c>
    </row>
    <row r="240" spans="1:15">
      <c r="A240" s="1">
        <f t="shared" si="10"/>
        <v>237</v>
      </c>
      <c r="B240" s="4" t="s">
        <v>68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11.008626147515036</v>
      </c>
      <c r="M240" s="3"/>
      <c r="N240" s="3"/>
      <c r="O240" s="3">
        <f t="shared" si="12"/>
        <v>11.008626147515036</v>
      </c>
    </row>
    <row r="241" spans="1:15">
      <c r="A241" s="1">
        <f t="shared" si="10"/>
        <v>238</v>
      </c>
      <c r="B241" s="1" t="s">
        <v>23</v>
      </c>
      <c r="C241" s="1"/>
      <c r="D241" s="1"/>
      <c r="E241" s="1"/>
      <c r="F241" s="1"/>
      <c r="G241" s="1"/>
      <c r="H241" s="1"/>
      <c r="I241" s="3"/>
      <c r="J241" s="3"/>
      <c r="K241" s="3">
        <v>47.381196581196576</v>
      </c>
      <c r="L241" s="3">
        <v>3.6866096866096862</v>
      </c>
      <c r="M241" s="3"/>
      <c r="N241" s="3"/>
      <c r="O241" s="3">
        <f t="shared" si="12"/>
        <v>51.067806267806262</v>
      </c>
    </row>
    <row r="242" spans="1:15">
      <c r="A242" s="1">
        <f t="shared" si="10"/>
        <v>239</v>
      </c>
      <c r="B242" s="4" t="s">
        <v>16</v>
      </c>
      <c r="C242" s="1"/>
      <c r="D242" s="1"/>
      <c r="E242" s="1"/>
      <c r="F242" s="1"/>
      <c r="G242" s="1"/>
      <c r="H242" s="2"/>
      <c r="I242" s="3">
        <v>38.072916666666664</v>
      </c>
      <c r="J242" s="3">
        <v>427.1065705128205</v>
      </c>
      <c r="K242" s="3">
        <v>33.314903846153847</v>
      </c>
      <c r="L242" s="3">
        <v>2.5921474358974357</v>
      </c>
      <c r="M242" s="3">
        <v>348.00659630606862</v>
      </c>
      <c r="N242" s="3"/>
      <c r="O242" s="3">
        <f t="shared" si="12"/>
        <v>849.09313476760713</v>
      </c>
    </row>
    <row r="243" spans="1:15">
      <c r="A243" s="1"/>
    </row>
    <row r="244" spans="1:15">
      <c r="A244" s="6"/>
    </row>
    <row r="245" spans="1:15">
      <c r="A245" s="6"/>
    </row>
    <row r="246" spans="1:15">
      <c r="A246" s="6"/>
    </row>
    <row r="247" spans="1:15">
      <c r="A247" s="6"/>
    </row>
    <row r="248" spans="1:15">
      <c r="A248" s="6"/>
    </row>
  </sheetData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2018-12-01T11:24:13Z</cp:lastPrinted>
  <dcterms:created xsi:type="dcterms:W3CDTF">2013-05-14T13:02:37Z</dcterms:created>
  <dcterms:modified xsi:type="dcterms:W3CDTF">2021-02-15T08:29:41Z</dcterms:modified>
</cp:coreProperties>
</file>